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Z:\2026-27\IR\Q1'FY27\BHL IR Pack\Final Docs\"/>
    </mc:Choice>
  </mc:AlternateContent>
  <xr:revisionPtr revIDLastSave="0" documentId="13_ncr:1_{3DE5B982-EBF4-4F6A-B33E-8CBD5665A70C}" xr6:coauthVersionLast="47" xr6:coauthVersionMax="47" xr10:uidLastSave="{00000000-0000-0000-0000-000000000000}"/>
  <bookViews>
    <workbookView xWindow="-110" yWindow="-110" windowWidth="19420" windowHeight="11500" tabRatio="783" activeTab="6" xr2:uid="{00000000-000D-0000-FFFF-FFFF00000000}"/>
  </bookViews>
  <sheets>
    <sheet name="Cover" sheetId="5" r:id="rId1"/>
    <sheet name="Trends file-1" sheetId="7" r:id="rId2"/>
    <sheet name="Trends file-2 " sheetId="10" r:id="rId3"/>
    <sheet name="Trends file-3" sheetId="11" r:id="rId4"/>
    <sheet name="Trends file-4" sheetId="3" r:id="rId5"/>
    <sheet name="Trends file-5-SCH" sheetId="4" r:id="rId6"/>
    <sheet name="Trends file-6-Ops" sheetId="6" r:id="rId7"/>
  </sheets>
  <definedNames>
    <definedName name="\p">#N/A</definedName>
    <definedName name="___6">#REF!</definedName>
    <definedName name="___8">#REF!</definedName>
    <definedName name="___BTM150">#REF!</definedName>
    <definedName name="___BTM200">#REF!</definedName>
    <definedName name="___BTM50">#REF!</definedName>
    <definedName name="___C">#REF!</definedName>
    <definedName name="___CON1">#REF!</definedName>
    <definedName name="___CON2">#REF!</definedName>
    <definedName name="___EXC1">#REF!</definedName>
    <definedName name="___EXC2">#REF!</definedName>
    <definedName name="___hom2">#REF!</definedName>
    <definedName name="___msl100">#REF!</definedName>
    <definedName name="___msl200">#REF!</definedName>
    <definedName name="___msl250">#REF!</definedName>
    <definedName name="___msl300">#REF!</definedName>
    <definedName name="___msl400">#REF!</definedName>
    <definedName name="___msl800">#REF!</definedName>
    <definedName name="___mui100">#REF!</definedName>
    <definedName name="___mui105">#REF!</definedName>
    <definedName name="___mui108">#REF!</definedName>
    <definedName name="___mui130">#REF!</definedName>
    <definedName name="___mui140">#REF!</definedName>
    <definedName name="___mui160">#REF!</definedName>
    <definedName name="___mui180">#REF!</definedName>
    <definedName name="___mui250">#REF!</definedName>
    <definedName name="___mui271">#REF!</definedName>
    <definedName name="___mui320">#REF!</definedName>
    <definedName name="___mui45">#REF!</definedName>
    <definedName name="___mui50">#REF!</definedName>
    <definedName name="___mui54">#REF!</definedName>
    <definedName name="___mui65">#REF!</definedName>
    <definedName name="___mui75">#REF!</definedName>
    <definedName name="___mui80">#REF!</definedName>
    <definedName name="___NET2">#REF!</definedName>
    <definedName name="___R">#REF!</definedName>
    <definedName name="___sat10">#REF!</definedName>
    <definedName name="___sat12">#REF!</definedName>
    <definedName name="___sat14">#REF!</definedName>
    <definedName name="___sat16">#REF!</definedName>
    <definedName name="___sat20">#REF!</definedName>
    <definedName name="___sat8">#REF!</definedName>
    <definedName name="___sua20">#REF!</definedName>
    <definedName name="___sua30">#REF!</definedName>
    <definedName name="___vbt150">#REF!</definedName>
    <definedName name="___vbt200">#REF!</definedName>
    <definedName name="___vbt210">#REF!</definedName>
    <definedName name="___vbt300">#REF!</definedName>
    <definedName name="___vbt400">#REF!</definedName>
    <definedName name="___vxm100">#REF!</definedName>
    <definedName name="___vxm300">#REF!</definedName>
    <definedName name="___vxm500">#REF!</definedName>
    <definedName name="___vxm75">#REF!</definedName>
    <definedName name="__6">#REF!</definedName>
    <definedName name="__8">#REF!</definedName>
    <definedName name="__BTM150">#REF!</definedName>
    <definedName name="__BTM200">#REF!</definedName>
    <definedName name="__BTM50">#REF!</definedName>
    <definedName name="__C">#REF!</definedName>
    <definedName name="__CON1">#REF!</definedName>
    <definedName name="__CON2">#REF!</definedName>
    <definedName name="__EXC1">#REF!</definedName>
    <definedName name="__EXC2">#REF!</definedName>
    <definedName name="__hom2">#REF!</definedName>
    <definedName name="__msl100">#REF!</definedName>
    <definedName name="__msl200">#REF!</definedName>
    <definedName name="__msl250">#REF!</definedName>
    <definedName name="__msl300">#REF!</definedName>
    <definedName name="__msl400">#REF!</definedName>
    <definedName name="__msl800">#REF!</definedName>
    <definedName name="__mui100">#REF!</definedName>
    <definedName name="__mui105">#REF!</definedName>
    <definedName name="__mui108">#REF!</definedName>
    <definedName name="__mui130">#REF!</definedName>
    <definedName name="__mui140">#REF!</definedName>
    <definedName name="__mui160">#REF!</definedName>
    <definedName name="__mui180">#REF!</definedName>
    <definedName name="__mui250">#REF!</definedName>
    <definedName name="__mui271">#REF!</definedName>
    <definedName name="__mui320">#REF!</definedName>
    <definedName name="__mui45">#REF!</definedName>
    <definedName name="__mui50">#REF!</definedName>
    <definedName name="__mui54">#REF!</definedName>
    <definedName name="__mui65">#REF!</definedName>
    <definedName name="__mui75">#REF!</definedName>
    <definedName name="__mui80">#REF!</definedName>
    <definedName name="__NET2">#REF!</definedName>
    <definedName name="__R">#REF!</definedName>
    <definedName name="__sat10">#REF!</definedName>
    <definedName name="__sat12">#REF!</definedName>
    <definedName name="__sat14">#REF!</definedName>
    <definedName name="__sat16">#REF!</definedName>
    <definedName name="__sat20">#REF!</definedName>
    <definedName name="__sat8">#REF!</definedName>
    <definedName name="__sua20">#REF!</definedName>
    <definedName name="__sua30">#REF!</definedName>
    <definedName name="__vbt150">#REF!</definedName>
    <definedName name="__vbt200">#REF!</definedName>
    <definedName name="__vbt210">#REF!</definedName>
    <definedName name="__vbt300">#REF!</definedName>
    <definedName name="__vbt400">#REF!</definedName>
    <definedName name="__vxm100">#REF!</definedName>
    <definedName name="__vxm300">#REF!</definedName>
    <definedName name="__vxm500">#REF!</definedName>
    <definedName name="__vxm75">#REF!</definedName>
    <definedName name="_1">#REF!</definedName>
    <definedName name="_2">#REF!</definedName>
    <definedName name="_6">#REF!</definedName>
    <definedName name="_8">#REF!</definedName>
    <definedName name="_BTM150">#REF!</definedName>
    <definedName name="_BTM200">#REF!</definedName>
    <definedName name="_BTM50">#REF!</definedName>
    <definedName name="_C">#REF!</definedName>
    <definedName name="_CON1">#REF!</definedName>
    <definedName name="_CON2">#REF!</definedName>
    <definedName name="_EXC1">#REF!</definedName>
    <definedName name="_EXC2">#REF!</definedName>
    <definedName name="_Fill" hidden="1">#REF!</definedName>
    <definedName name="_hom2">#REF!</definedName>
    <definedName name="_msl100">#REF!</definedName>
    <definedName name="_msl200">#REF!</definedName>
    <definedName name="_msl250">#REF!</definedName>
    <definedName name="_msl300">#REF!</definedName>
    <definedName name="_msl400">#REF!</definedName>
    <definedName name="_msl800">#REF!</definedName>
    <definedName name="_mui100">#REF!</definedName>
    <definedName name="_mui105">#REF!</definedName>
    <definedName name="_mui108">#REF!</definedName>
    <definedName name="_mui130">#REF!</definedName>
    <definedName name="_mui140">#REF!</definedName>
    <definedName name="_mui160">#REF!</definedName>
    <definedName name="_mui180">#REF!</definedName>
    <definedName name="_mui250">#REF!</definedName>
    <definedName name="_mui271">#REF!</definedName>
    <definedName name="_mui320">#REF!</definedName>
    <definedName name="_mui45">#REF!</definedName>
    <definedName name="_mui50">#REF!</definedName>
    <definedName name="_mui54">#REF!</definedName>
    <definedName name="_mui65">#REF!</definedName>
    <definedName name="_mui75">#REF!</definedName>
    <definedName name="_mui80">#REF!</definedName>
    <definedName name="_NET2">#REF!</definedName>
    <definedName name="_Order1" hidden="1">255</definedName>
    <definedName name="_Order2" hidden="1">255</definedName>
    <definedName name="_R">#REF!</definedName>
    <definedName name="_sat10">#REF!</definedName>
    <definedName name="_sat12">#REF!</definedName>
    <definedName name="_sat14">#REF!</definedName>
    <definedName name="_sat16">#REF!</definedName>
    <definedName name="_sat20">#REF!</definedName>
    <definedName name="_sat8">#REF!</definedName>
    <definedName name="_Sort" hidden="1">#REF!</definedName>
    <definedName name="_sua20">#REF!</definedName>
    <definedName name="_sua30">#REF!</definedName>
    <definedName name="_vbt150">#REF!</definedName>
    <definedName name="_vbt200">#REF!</definedName>
    <definedName name="_vbt210">#REF!</definedName>
    <definedName name="_vbt300">#REF!</definedName>
    <definedName name="_vbt400">#REF!</definedName>
    <definedName name="_vxm100">#REF!</definedName>
    <definedName name="_vxm300">#REF!</definedName>
    <definedName name="_vxm500">#REF!</definedName>
    <definedName name="_vxm75">#REF!</definedName>
    <definedName name="A" localSheetId="1">#REF!</definedName>
    <definedName name="A" localSheetId="2">#REF!</definedName>
    <definedName name="A" localSheetId="3">#REF!</definedName>
    <definedName name="A">#REF!</definedName>
    <definedName name="a277Print_Titles">#REF!</definedName>
    <definedName name="aaa" localSheetId="1" hidden="1">{#N/A,#N/A,FALSE,"Staffnos &amp; cost"}</definedName>
    <definedName name="aaa" localSheetId="2" hidden="1">{#N/A,#N/A,FALSE,"Staffnos &amp; cost"}</definedName>
    <definedName name="aaa" localSheetId="3" hidden="1">{#N/A,#N/A,FALSE,"Staffnos &amp; cost"}</definedName>
    <definedName name="aaa" localSheetId="4" hidden="1">{#N/A,#N/A,FALSE,"Staffnos &amp; cost"}</definedName>
    <definedName name="aaa" localSheetId="5" hidden="1">{#N/A,#N/A,FALSE,"Staffnos &amp; cost"}</definedName>
    <definedName name="aaa" localSheetId="6" hidden="1">{#N/A,#N/A,FALSE,"Staffnos &amp; cost"}</definedName>
    <definedName name="aaa" hidden="1">{#N/A,#N/A,FALSE,"Staffnos &amp; cost"}</definedName>
    <definedName name="ab">#REF!</definedName>
    <definedName name="abc">#REF!</definedName>
    <definedName name="AccessDatabase" hidden="1">"D:\Compensation\comp data 2001.xls"</definedName>
    <definedName name="aho">#REF!</definedName>
    <definedName name="aircompressor">#REF!</definedName>
    <definedName name="ASP">#REF!</definedName>
    <definedName name="b">#REF!</definedName>
    <definedName name="B_VND">0.05</definedName>
    <definedName name="B_YEN">0.1</definedName>
    <definedName name="Bang_cly">#REF!</definedName>
    <definedName name="Bang_CVC">#REF!</definedName>
    <definedName name="bang_gia">#REF!</definedName>
    <definedName name="Bang_travl">#REF!</definedName>
    <definedName name="bb" localSheetId="1" hidden="1">{#N/A,#N/A,FALSE,"Staffnos &amp; cost"}</definedName>
    <definedName name="bb" localSheetId="2" hidden="1">{#N/A,#N/A,FALSE,"Staffnos &amp; cost"}</definedName>
    <definedName name="bb" localSheetId="3" hidden="1">{#N/A,#N/A,FALSE,"Staffnos &amp; cost"}</definedName>
    <definedName name="bb" localSheetId="4" hidden="1">{#N/A,#N/A,FALSE,"Staffnos &amp; cost"}</definedName>
    <definedName name="bb" localSheetId="5" hidden="1">{#N/A,#N/A,FALSE,"Staffnos &amp; cost"}</definedName>
    <definedName name="bb" localSheetId="6" hidden="1">{#N/A,#N/A,FALSE,"Staffnos &amp; cost"}</definedName>
    <definedName name="bb" hidden="1">{#N/A,#N/A,FALSE,"Staffnos &amp; cost"}</definedName>
    <definedName name="bentonite">#REF!</definedName>
    <definedName name="BF1_">#REF!</definedName>
    <definedName name="BF2_">#REF!</definedName>
    <definedName name="BF3_">#REF!</definedName>
    <definedName name="BFBS">#REF!</definedName>
    <definedName name="BFES">#REF!</definedName>
    <definedName name="BFS">#REF!</definedName>
    <definedName name="Book2">#REF!</definedName>
    <definedName name="BOQ">#REF!</definedName>
    <definedName name="BT">#REF!</definedName>
    <definedName name="btcocnhoi">#REF!</definedName>
    <definedName name="BVCISUMMARY">#REF!</definedName>
    <definedName name="C.1.1..Phat_tuyen">#REF!</definedName>
    <definedName name="C.1.10..VC_Thu_cong_CG">#REF!</definedName>
    <definedName name="C.1.2..Chat_cay_thu_cong">#REF!</definedName>
    <definedName name="C.1.3..Chat_cay_may">#REF!</definedName>
    <definedName name="C.1.4..Dao_goc_cay">#REF!</definedName>
    <definedName name="C.1.5..Lam_duong_tam">#REF!</definedName>
    <definedName name="C.1.6..Lam_cau_tam">#REF!</definedName>
    <definedName name="C.1.7..Rai_da_chong_lun">#REF!</definedName>
    <definedName name="C.1.8..Lam_kho_tam">#REF!</definedName>
    <definedName name="C.1.8..San_mat_bang">#REF!</definedName>
    <definedName name="C.2.1..VC_Thu_cong">#REF!</definedName>
    <definedName name="C.2.2..VC_T_cong_CG">#REF!</definedName>
    <definedName name="C.2.3..Boc_do">#REF!</definedName>
    <definedName name="C.3.1..Dao_dat_mong_cot">#REF!</definedName>
    <definedName name="C.3.2..Dao_dat_de_dap">#REF!</definedName>
    <definedName name="C.3.3..Dap_dat_mong">#REF!</definedName>
    <definedName name="C.3.4..Dao_dap_TDia">#REF!</definedName>
    <definedName name="C.3.5..Dap_bo_bao">#REF!</definedName>
    <definedName name="C.3.6..Bom_tat_nuoc">#REF!</definedName>
    <definedName name="C.3.7..Dao_bun">#REF!</definedName>
    <definedName name="C.3.8..Dap_cat_CT">#REF!</definedName>
    <definedName name="C.3.9..Dao_pha_da">#REF!</definedName>
    <definedName name="C.4.1.Cot_thep">#REF!</definedName>
    <definedName name="C.4.2..Van_khuon">#REF!</definedName>
    <definedName name="C.4.3..Be_tong">#REF!</definedName>
    <definedName name="C.4.4..Lap_BT_D.San">#REF!</definedName>
    <definedName name="C.4.5..Xay_da_hoc">#REF!</definedName>
    <definedName name="C.4.6..Dong_coc">#REF!</definedName>
    <definedName name="C.4.7..Quet_Bi_tum">#REF!</definedName>
    <definedName name="C.5.1..Lap_cot_thep">#REF!</definedName>
    <definedName name="C.5.2..Lap_cot_BT">#REF!</definedName>
    <definedName name="C.5.3..Lap_dat_xa">#REF!</definedName>
    <definedName name="C.5.4..Lap_tiep_dia">#REF!</definedName>
    <definedName name="C.5.5..Son_sat_thep">#REF!</definedName>
    <definedName name="C.6.1..Lap_su_dung">#REF!</definedName>
    <definedName name="C.6.2..Lap_su_CS">#REF!</definedName>
    <definedName name="C.6.3..Su_chuoi_do">#REF!</definedName>
    <definedName name="C.6.4..Su_chuoi_neo">#REF!</definedName>
    <definedName name="C.6.5..Lap_phu_kien">#REF!</definedName>
    <definedName name="C.6.6..Ep_noi_day">#REF!</definedName>
    <definedName name="C.6.7..KD_vuot_CN">#REF!</definedName>
    <definedName name="C.6.8..Rai_cang_day">#REF!</definedName>
    <definedName name="C.6.9..Cap_quang">#REF!</definedName>
    <definedName name="C_VND">0.03</definedName>
    <definedName name="C_YEN">0.1</definedName>
    <definedName name="cfk">#REF!</definedName>
    <definedName name="chiyoko">#REF!</definedName>
    <definedName name="chung">66</definedName>
    <definedName name="Co">#REF!</definedName>
    <definedName name="COAT">#REF!</definedName>
    <definedName name="COMMON">#REF!</definedName>
    <definedName name="CON_EQP_COS">#REF!</definedName>
    <definedName name="CONC25">#REF!</definedName>
    <definedName name="CONC30">#REF!</definedName>
    <definedName name="CONCS25">#REF!</definedName>
    <definedName name="CONCS30">#REF!</definedName>
    <definedName name="Cong_HM_DTCT">#REF!</definedName>
    <definedName name="Cong_M_DTCT">#REF!</definedName>
    <definedName name="Cong_NC_DTCT">#REF!</definedName>
    <definedName name="Cong_VL_DTCT">#REF!</definedName>
    <definedName name="cot7.5">#REF!</definedName>
    <definedName name="cot8.5">#REF!</definedName>
    <definedName name="COVER">#REF!</definedName>
    <definedName name="cpc">#REF!</definedName>
    <definedName name="CRITINST">#REF!</definedName>
    <definedName name="CRITPURC">#REF!</definedName>
    <definedName name="CS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iep">#REF!</definedName>
    <definedName name="CU_LY">#REF!</definedName>
    <definedName name="cuoc_vc">#REF!</definedName>
    <definedName name="cx">#REF!</definedName>
    <definedName name="dam">78000</definedName>
    <definedName name="data">#REF!</definedName>
    <definedName name="ddd" localSheetId="1">#REF!</definedName>
    <definedName name="ddd" localSheetId="2">#REF!</definedName>
    <definedName name="ddd" localSheetId="3">#REF!</definedName>
    <definedName name="ddd">#REF!</definedName>
    <definedName name="den_bu">#REF!</definedName>
    <definedName name="denbu">#REF!</definedName>
    <definedName name="df">#REF!</definedName>
    <definedName name="DGCTI592">#REF!</definedName>
    <definedName name="dhom">#REF!</definedName>
    <definedName name="DIS">#REF!</definedName>
    <definedName name="DSUMDATA">#REF!</definedName>
    <definedName name="duoi">#REF!</definedName>
    <definedName name="DutoanDongmo">#REF!</definedName>
    <definedName name="dw">#REF!</definedName>
    <definedName name="e">#REF!</definedName>
    <definedName name="EF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EX">#REF!</definedName>
    <definedName name="EXC">#REF!</definedName>
    <definedName name="EXCH">#REF!</definedName>
    <definedName name="_xlnm.Extract">#REF!</definedName>
    <definedName name="FAXNO">#REF!</definedName>
    <definedName name="FC5_total">#REF!</definedName>
    <definedName name="FC6_total">#REF!</definedName>
    <definedName name="ghip">#REF!</definedName>
    <definedName name="gia">#REF!</definedName>
    <definedName name="gia_tien">#REF!</definedName>
    <definedName name="gia_tien_BTN">#REF!</definedName>
    <definedName name="gt">#REF!</definedName>
    <definedName name="HF">#REF!</definedName>
    <definedName name="HHcat">#REF!</definedName>
    <definedName name="HHda">#REF!</definedName>
    <definedName name="HHxm">#REF!</definedName>
    <definedName name="hien">#REF!</definedName>
    <definedName name="hoc">55000</definedName>
    <definedName name="HOME_MANP">#REF!</definedName>
    <definedName name="HOMEOFFICE_COST">#REF!</definedName>
    <definedName name="hßm4">#REF!</definedName>
    <definedName name="HTML_CodePage" hidden="1">950</definedName>
    <definedName name="HTML_Control" localSheetId="1" hidden="1">{"'Sheet1'!$L$16"}</definedName>
    <definedName name="HTML_Control" localSheetId="2" hidden="1">{"'Sheet1'!$L$16"}</definedName>
    <definedName name="HTML_Control" localSheetId="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localSheetId="2" hidden="1">{"'Sheet1'!$L$16"}</definedName>
    <definedName name="huy" localSheetId="3" hidden="1">{"'Sheet1'!$L$16"}</definedName>
    <definedName name="huy" hidden="1">{"'Sheet1'!$L$16"}</definedName>
    <definedName name="I" localSheetId="1">#REF!</definedName>
    <definedName name="I" localSheetId="2">#REF!</definedName>
    <definedName name="I" localSheetId="3">#REF!</definedName>
    <definedName name="I">#REF!</definedName>
    <definedName name="IDLAB_COST">#REF!</definedName>
    <definedName name="in">#REF!</definedName>
    <definedName name="INDMANP">#REF!</definedName>
    <definedName name="kaori">#REF!</definedName>
    <definedName name="kazuyo">#REF!</definedName>
    <definedName name="kcong">#REF!</definedName>
    <definedName name="khac">2</definedName>
    <definedName name="Kiem_tra_trung_ten">#REF!</definedName>
    <definedName name="lan">#REF!</definedName>
    <definedName name="LC5_total">#REF!</definedName>
    <definedName name="LC6_total">#REF!</definedName>
    <definedName name="LG">#REF!</definedName>
    <definedName name="MAJ_CON_EQP">#REF!</definedName>
    <definedName name="masaru">#REF!</definedName>
    <definedName name="may">#REF!</definedName>
    <definedName name="mayumi">#REF!</definedName>
    <definedName name="mbangtai10">#REF!</definedName>
    <definedName name="mbangtai100">#REF!</definedName>
    <definedName name="mbangtai15">#REF!</definedName>
    <definedName name="mbangtai150">#REF!</definedName>
    <definedName name="mbangtai25">#REF!</definedName>
    <definedName name="mbombtth50">#REF!</definedName>
    <definedName name="mbombtth60">#REF!</definedName>
    <definedName name="mbomdien0.55">#REF!</definedName>
    <definedName name="mbomdien0.75">#REF!</definedName>
    <definedName name="mbomdien1.1">#REF!</definedName>
    <definedName name="mbomdien1.5">#REF!</definedName>
    <definedName name="mbomdien10">#REF!</definedName>
    <definedName name="mbomdien113">#REF!</definedName>
    <definedName name="mbomdien14">#REF!</definedName>
    <definedName name="mbomdien2">#REF!</definedName>
    <definedName name="mbomdien2.8">#REF!</definedName>
    <definedName name="mbomdien20">#REF!</definedName>
    <definedName name="mbomdien22">#REF!</definedName>
    <definedName name="mbomdien28">#REF!</definedName>
    <definedName name="mbomdien30">#REF!</definedName>
    <definedName name="mbomdien4">#REF!</definedName>
    <definedName name="mbomdien4.5">#REF!</definedName>
    <definedName name="mbomdien40">#REF!</definedName>
    <definedName name="mbomdien50">#REF!</definedName>
    <definedName name="mbomdien55">#REF!</definedName>
    <definedName name="mbomdien7">#REF!</definedName>
    <definedName name="mbomdien75">#REF!</definedName>
    <definedName name="mbomth10">#REF!</definedName>
    <definedName name="mbomth100">#REF!</definedName>
    <definedName name="mbomth15">#REF!</definedName>
    <definedName name="mbomth150">#REF!</definedName>
    <definedName name="mbomth20">#REF!</definedName>
    <definedName name="mbomth37">#REF!</definedName>
    <definedName name="mbomth45">#REF!</definedName>
    <definedName name="mbomth5">#REF!</definedName>
    <definedName name="mbomth5.5">#REF!</definedName>
    <definedName name="mbomth7">#REF!</definedName>
    <definedName name="mbomth7.5">#REF!</definedName>
    <definedName name="mbomth75">#REF!</definedName>
    <definedName name="mbomthxang3">#REF!</definedName>
    <definedName name="mbomthxang4">#REF!</definedName>
    <definedName name="mbomthxang6">#REF!</definedName>
    <definedName name="mbomthxang7">#REF!</definedName>
    <definedName name="mbomthxang8">#REF!</definedName>
    <definedName name="mbomvua2">#REF!</definedName>
    <definedName name="mbomvua4">#REF!</definedName>
    <definedName name="mbomvua6">#REF!</definedName>
    <definedName name="mbomvua9">#REF!</definedName>
    <definedName name="mbuacankhi1.5">#REF!</definedName>
    <definedName name="mbuadcocnoi2.5">#REF!</definedName>
    <definedName name="mbuadray1.2">#REF!</definedName>
    <definedName name="mbuadray1.8">#REF!</definedName>
    <definedName name="mbuadray2.2">#REF!</definedName>
    <definedName name="mbuadray2.5">#REF!</definedName>
    <definedName name="mbuadray3.5">#REF!</definedName>
    <definedName name="mbuarung170">#REF!</definedName>
    <definedName name="mbuarung40">#REF!</definedName>
    <definedName name="mbuarung50">#REF!</definedName>
    <definedName name="mbuarungccatth60">#REF!</definedName>
    <definedName name="mbuathbx0.6">#REF!</definedName>
    <definedName name="mbuathbx1.2">#REF!</definedName>
    <definedName name="mbuathbx1.8">#REF!</definedName>
    <definedName name="mbuathbx3.5">#REF!</definedName>
    <definedName name="mbuathbx4.5">#REF!</definedName>
    <definedName name="mc">#REF!</definedName>
    <definedName name="mcambactham1">#REF!</definedName>
    <definedName name="mcano30">#REF!</definedName>
    <definedName name="mcano75">#REF!</definedName>
    <definedName name="mcap1g10">#REF!</definedName>
    <definedName name="mcap1g16">#REF!</definedName>
    <definedName name="mcap1g25">#REF!</definedName>
    <definedName name="mcap1g9">#REF!</definedName>
    <definedName name="mcatdot2.8">#REF!</definedName>
    <definedName name="mcatong5">#REF!</definedName>
    <definedName name="mcatton15">#REF!</definedName>
    <definedName name="mcatuonthep5">#REF!</definedName>
    <definedName name="mcaulongmon10">#REF!</definedName>
    <definedName name="mcaulongmon30">#REF!</definedName>
    <definedName name="mcaulongmon60">#REF!</definedName>
    <definedName name="mcauray20">#REF!</definedName>
    <definedName name="mcauray25">#REF!</definedName>
    <definedName name="mcayxoidk108">#REF!</definedName>
    <definedName name="mcayxoidk60">#REF!</definedName>
    <definedName name="mcayxoidk80">#REF!</definedName>
    <definedName name="mccaubh10">#REF!</definedName>
    <definedName name="mccaubh16">#REF!</definedName>
    <definedName name="mccaubh25">#REF!</definedName>
    <definedName name="mccaubh3">#REF!</definedName>
    <definedName name="mccaubh4">#REF!</definedName>
    <definedName name="mccaubh40">#REF!</definedName>
    <definedName name="mccaubh5">#REF!</definedName>
    <definedName name="mccaubh6">#REF!</definedName>
    <definedName name="mccaubh65">#REF!</definedName>
    <definedName name="mccaubh7">#REF!</definedName>
    <definedName name="mccaubh8">#REF!</definedName>
    <definedName name="mccaubh90">#REF!</definedName>
    <definedName name="mccaubx10">#REF!</definedName>
    <definedName name="mccaubx100">#REF!</definedName>
    <definedName name="mccaubx16">#REF!</definedName>
    <definedName name="mccaubx25">#REF!</definedName>
    <definedName name="mccaubx28">#REF!</definedName>
    <definedName name="mccaubx40">#REF!</definedName>
    <definedName name="mccaubx5">#REF!</definedName>
    <definedName name="mccaubx50">#REF!</definedName>
    <definedName name="mccaubx63">#REF!</definedName>
    <definedName name="mccaubx7">#REF!</definedName>
    <definedName name="mccauladam60">#REF!</definedName>
    <definedName name="mccaunoi100">#REF!</definedName>
    <definedName name="mccaunoi30">#REF!</definedName>
    <definedName name="mccauthap10">#REF!</definedName>
    <definedName name="mccauthap12">#REF!</definedName>
    <definedName name="mccauthap15">#REF!</definedName>
    <definedName name="mccauthap20">#REF!</definedName>
    <definedName name="mccauthap25">#REF!</definedName>
    <definedName name="mccauthap3">#REF!</definedName>
    <definedName name="mccauthap30">#REF!</definedName>
    <definedName name="mccauthap40">#REF!</definedName>
    <definedName name="mccauthap5">#REF!</definedName>
    <definedName name="mccauthap50">#REF!</definedName>
    <definedName name="mccauthap8">#REF!</definedName>
    <definedName name="mccautnhi0.5">#REF!</definedName>
    <definedName name="mcuakl1.7">#REF!</definedName>
    <definedName name="mdamban0.4">#REF!</definedName>
    <definedName name="mdamban0.6">#REF!</definedName>
    <definedName name="mdamban0.8">#REF!</definedName>
    <definedName name="mdamban1">#REF!</definedName>
    <definedName name="mdambhdkbx12.5">#REF!</definedName>
    <definedName name="mdambhdkbx18">#REF!</definedName>
    <definedName name="mdambhdkbx25">#REF!</definedName>
    <definedName name="mdambhdkbx26.5">#REF!</definedName>
    <definedName name="mdambhdkbx9">#REF!</definedName>
    <definedName name="mdambhth16">#REF!</definedName>
    <definedName name="mdambhth17.5">#REF!</definedName>
    <definedName name="mdambhth25">#REF!</definedName>
    <definedName name="mdambthepth10">#REF!</definedName>
    <definedName name="mdambthepth12.2">#REF!</definedName>
    <definedName name="mdambthepth13">#REF!</definedName>
    <definedName name="mdambthepth14.5">#REF!</definedName>
    <definedName name="mdambthepth15.5">#REF!</definedName>
    <definedName name="mdambthepth8.5">#REF!</definedName>
    <definedName name="mdamcanh1">#REF!</definedName>
    <definedName name="mdamccdk5.5">#REF!</definedName>
    <definedName name="mdamccdk9">#REF!</definedName>
    <definedName name="mdamdatct60">#REF!</definedName>
    <definedName name="mdamdatct80">#REF!</definedName>
    <definedName name="mdamdui0.6">#REF!</definedName>
    <definedName name="mdamdui0.8">#REF!</definedName>
    <definedName name="mdamdui1">#REF!</definedName>
    <definedName name="mdamdui1.5">#REF!</definedName>
    <definedName name="mdamdui2.8">#REF!</definedName>
    <definedName name="mdamrung15">#REF!</definedName>
    <definedName name="mdamrung18">#REF!</definedName>
    <definedName name="mdamrung8">#REF!</definedName>
    <definedName name="mdao1gbh0.15">#REF!</definedName>
    <definedName name="mdao1gbh0.25">#REF!</definedName>
    <definedName name="mdao1gbh0.30">#REF!</definedName>
    <definedName name="mdao1gbh0.35">#REF!</definedName>
    <definedName name="mdao1gbh0.40">#REF!</definedName>
    <definedName name="mdao1gbh0.65">#REF!</definedName>
    <definedName name="mdao1gbh0.75">#REF!</definedName>
    <definedName name="mdao1gbh1.25">#REF!</definedName>
    <definedName name="mdao1gbx0.22">#REF!</definedName>
    <definedName name="mdao1gbx0.25">#REF!</definedName>
    <definedName name="mdao1gbx0.30">#REF!</definedName>
    <definedName name="mdao1gbx0.35">#REF!</definedName>
    <definedName name="mdao1gbx0.40">#REF!</definedName>
    <definedName name="mdao1gbx0.50">#REF!</definedName>
    <definedName name="mdao1gbx0.65">#REF!</definedName>
    <definedName name="mdao1gbx1.00">#REF!</definedName>
    <definedName name="mdao1gbx1.20">#REF!</definedName>
    <definedName name="mdao1gbx1.25">#REF!</definedName>
    <definedName name="mdao1gbx1.60">#REF!</definedName>
    <definedName name="mdao1gbx2.00">#REF!</definedName>
    <definedName name="mdao1gbx2.50">#REF!</definedName>
    <definedName name="mdao1gbx4.00">#REF!</definedName>
    <definedName name="mdao1gbx4.60">#REF!</definedName>
    <definedName name="mdao1gbx5.00">#REF!</definedName>
    <definedName name="me">#REF!</definedName>
    <definedName name="mepcocsau1">#REF!</definedName>
    <definedName name="mepcoctr100">#REF!</definedName>
    <definedName name="mepcoctr60">#REF!</definedName>
    <definedName name="MG_A">#REF!</definedName>
    <definedName name="mhan1chieu40">#REF!</definedName>
    <definedName name="mhan1chieu50">#REF!</definedName>
    <definedName name="mhancatnuoc124">#REF!</definedName>
    <definedName name="mhand10.2">#REF!</definedName>
    <definedName name="mhand27.5">#REF!</definedName>
    <definedName name="mhand4">#REF!</definedName>
    <definedName name="mhanhoi1000">#REF!</definedName>
    <definedName name="mhanhoi2000">#REF!</definedName>
    <definedName name="mhanxang20">#REF!</definedName>
    <definedName name="mhanxang9">#REF!</definedName>
    <definedName name="mhanxchieu23">#REF!</definedName>
    <definedName name="mhanxchieu29.2">#REF!</definedName>
    <definedName name="mhanxchieu33.5">#REF!</definedName>
    <definedName name="mkcnGPS15">#REF!</definedName>
    <definedName name="mkcnTRC15">#REF!</definedName>
    <definedName name="mkcnVRM">#REF!</definedName>
    <definedName name="mkeobh165">#REF!</definedName>
    <definedName name="mkeobh215">#REF!</definedName>
    <definedName name="mkeobh28">#REF!</definedName>
    <definedName name="mkeobh40">#REF!</definedName>
    <definedName name="mkeobh50">#REF!</definedName>
    <definedName name="mkeobh55">#REF!</definedName>
    <definedName name="mkeobh60">#REF!</definedName>
    <definedName name="mkeobh80">#REF!</definedName>
    <definedName name="mkeobx108">#REF!</definedName>
    <definedName name="mkeobx130">#REF!</definedName>
    <definedName name="mkeobx45">#REF!</definedName>
    <definedName name="mkeobx54">#REF!</definedName>
    <definedName name="mkeobx60">#REF!</definedName>
    <definedName name="mkeobx75">#REF!</definedName>
    <definedName name="mkhoanbttay24">#REF!</definedName>
    <definedName name="mkhoanbttay30">#REF!</definedName>
    <definedName name="mkhoanbttay38">#REF!</definedName>
    <definedName name="mkhoanbttay40">#REF!</definedName>
    <definedName name="mkhoandatay30">#REF!</definedName>
    <definedName name="mkhoandatay42">#REF!</definedName>
    <definedName name="mkhoandung4.5">#REF!</definedName>
    <definedName name="mkhoansattay13">#REF!</definedName>
    <definedName name="mkhoanxoayth110">#REF!</definedName>
    <definedName name="mkhoanxoayth95">#REF!</definedName>
    <definedName name="mkichck18">#REF!</definedName>
    <definedName name="mkichck250">#REF!</definedName>
    <definedName name="mkichday60">#REF!</definedName>
    <definedName name="mkichnang100">#REF!</definedName>
    <definedName name="mkichnang250">#REF!</definedName>
    <definedName name="mkichnang500">#REF!</definedName>
    <definedName name="mluoncap15">#REF!</definedName>
    <definedName name="mmai2.7">#REF!</definedName>
    <definedName name="mnenkhid102">#REF!</definedName>
    <definedName name="mnenkhid120">#REF!</definedName>
    <definedName name="mnenkhid1200">#REF!</definedName>
    <definedName name="mnenkhid200">#REF!</definedName>
    <definedName name="mnenkhid240">#REF!</definedName>
    <definedName name="mnenkhid300">#REF!</definedName>
    <definedName name="mnenkhid360">#REF!</definedName>
    <definedName name="mnenkhid5.5">#REF!</definedName>
    <definedName name="mnenkhid540">#REF!</definedName>
    <definedName name="mnenkhid600">#REF!</definedName>
    <definedName name="mnenkhid660">#REF!</definedName>
    <definedName name="mnenkhid75">#REF!</definedName>
    <definedName name="mnenkhidien10">#REF!</definedName>
    <definedName name="mnenkhidien150">#REF!</definedName>
    <definedName name="mnenkhidien216">#REF!</definedName>
    <definedName name="mnenkhidien22">#REF!</definedName>
    <definedName name="mnenkhidien270">#REF!</definedName>
    <definedName name="mnenkhidien30">#REF!</definedName>
    <definedName name="mnenkhidien300">#REF!</definedName>
    <definedName name="mnenkhidien5">#REF!</definedName>
    <definedName name="mnenkhidien56">#REF!</definedName>
    <definedName name="mnenkhidien600">#REF!</definedName>
    <definedName name="mnenkhixang11">#REF!</definedName>
    <definedName name="mnenkhixang120">#REF!</definedName>
    <definedName name="mnenkhixang200">#REF!</definedName>
    <definedName name="mnenkhixang25">#REF!</definedName>
    <definedName name="mnenkhixang3">#REF!</definedName>
    <definedName name="mnenkhixang300">#REF!</definedName>
    <definedName name="mnenkhixang40">#REF!</definedName>
    <definedName name="mnenkhixang600">#REF!</definedName>
    <definedName name="mnghiendad25">#REF!</definedName>
    <definedName name="mnghiendadd20">#REF!</definedName>
    <definedName name="mnghiendadd6">#REF!</definedName>
    <definedName name="mnghiendatho14">#REF!</definedName>
    <definedName name="mnghiendatho200">#REF!</definedName>
    <definedName name="mnhogcaydk100">#REF!</definedName>
    <definedName name="mnhogcaydk54">#REF!</definedName>
    <definedName name="mnhogcaydk75">#REF!</definedName>
    <definedName name="morita">#REF!</definedName>
    <definedName name="moritavn">#REF!</definedName>
    <definedName name="motodk150">#REF!</definedName>
    <definedName name="motodk180">#REF!</definedName>
    <definedName name="motodk200">#REF!</definedName>
    <definedName name="motodk240">#REF!</definedName>
    <definedName name="motodk255">#REF!</definedName>
    <definedName name="motodk272">#REF!</definedName>
    <definedName name="motothung10">#REF!</definedName>
    <definedName name="motothung12">#REF!</definedName>
    <definedName name="motothung12.5">#REF!</definedName>
    <definedName name="motothung2">#REF!</definedName>
    <definedName name="motothung2.5">#REF!</definedName>
    <definedName name="motothung20">#REF!</definedName>
    <definedName name="motothung4">#REF!</definedName>
    <definedName name="motothung5">#REF!</definedName>
    <definedName name="motothung6">#REF!</definedName>
    <definedName name="motothung7">#REF!</definedName>
    <definedName name="mototnuoc4">#REF!</definedName>
    <definedName name="mototnuoc5">#REF!</definedName>
    <definedName name="mototnuoc6">#REF!</definedName>
    <definedName name="mototnuoc7">#REF!</definedName>
    <definedName name="mototudo10">#REF!</definedName>
    <definedName name="mototudo12">#REF!</definedName>
    <definedName name="mototudo15">#REF!</definedName>
    <definedName name="mototudo2.5">#REF!</definedName>
    <definedName name="mototudo20">#REF!</definedName>
    <definedName name="mototudo25">#REF!</definedName>
    <definedName name="mototudo27">#REF!</definedName>
    <definedName name="mototudo3.5">#REF!</definedName>
    <definedName name="mototudo4">#REF!</definedName>
    <definedName name="mototudo5">#REF!</definedName>
    <definedName name="mototudo6">#REF!</definedName>
    <definedName name="mototudo7">#REF!</definedName>
    <definedName name="mototudo9">#REF!</definedName>
    <definedName name="motovcbt6">#REF!</definedName>
    <definedName name="mpha250">#REF!</definedName>
    <definedName name="mphaothep10">#REF!</definedName>
    <definedName name="mphaothep15">#REF!</definedName>
    <definedName name="mphatdienld10">#REF!</definedName>
    <definedName name="mphatdienld112">#REF!</definedName>
    <definedName name="mphatdienld122">#REF!</definedName>
    <definedName name="mphatdienld15">#REF!</definedName>
    <definedName name="mphatdienld20">#REF!</definedName>
    <definedName name="mphatdienld25">#REF!</definedName>
    <definedName name="mphatdienld30">#REF!</definedName>
    <definedName name="mphatdienld38">#REF!</definedName>
    <definedName name="mphatdienld45">#REF!</definedName>
    <definedName name="mphatdienld5.2">#REF!</definedName>
    <definedName name="mphatdienld50">#REF!</definedName>
    <definedName name="mphatdienld60">#REF!</definedName>
    <definedName name="mphatdienld75">#REF!</definedName>
    <definedName name="mphatdienld8">#REF!</definedName>
    <definedName name="mphunson400">#REF!</definedName>
    <definedName name="mphunvua2">#REF!</definedName>
    <definedName name="mphunvua4">#REF!</definedName>
    <definedName name="mraibtsp500">#REF!</definedName>
    <definedName name="mraintn100">#REF!</definedName>
    <definedName name="mraintn65">#REF!</definedName>
    <definedName name="mromooc14">#REF!</definedName>
    <definedName name="mromooc15">#REF!</definedName>
    <definedName name="mromooc2">#REF!</definedName>
    <definedName name="mromooc21">#REF!</definedName>
    <definedName name="mromooc4">#REF!</definedName>
    <definedName name="mromooc7.5">#REF!</definedName>
    <definedName name="msangbentontie1">#REF!</definedName>
    <definedName name="msangruada11">#REF!</definedName>
    <definedName name="msangruada35">#REF!</definedName>
    <definedName name="msangruada45">#REF!</definedName>
    <definedName name="msanth108">#REF!</definedName>
    <definedName name="msanth180">#REF!</definedName>
    <definedName name="msanth250">#REF!</definedName>
    <definedName name="msanth54">#REF!</definedName>
    <definedName name="msanth90">#REF!</definedName>
    <definedName name="mtaukeo150">#REF!</definedName>
    <definedName name="mtaukeo360">#REF!</definedName>
    <definedName name="mtaukeo600">#REF!</definedName>
    <definedName name="mtbipvlan150">#REF!</definedName>
    <definedName name="mthungcapdkbx2.5">#REF!</definedName>
    <definedName name="mthungcapdkbx2.75">#REF!</definedName>
    <definedName name="mthungcapdkbx3">#REF!</definedName>
    <definedName name="mthungcapdkbx4.5">#REF!</definedName>
    <definedName name="mthungcapdkbx5">#REF!</definedName>
    <definedName name="mthungcapdkbx8">#REF!</definedName>
    <definedName name="mthungcapdkbx9">#REF!</definedName>
    <definedName name="mtien4.5">#REF!</definedName>
    <definedName name="mtoidien0.5">#REF!</definedName>
    <definedName name="mtoidien1">#REF!</definedName>
    <definedName name="mtoidien1.5">#REF!</definedName>
    <definedName name="mtoidien2">#REF!</definedName>
    <definedName name="mtoidien2.5">#REF!</definedName>
    <definedName name="mtoidien3">#REF!</definedName>
    <definedName name="mtoidien4">#REF!</definedName>
    <definedName name="mtoidien5">#REF!</definedName>
    <definedName name="mtrambomdau40">#REF!</definedName>
    <definedName name="mtrambomdau50">#REF!</definedName>
    <definedName name="mtramtronbt20">#REF!</definedName>
    <definedName name="mtramtronbt22">#REF!</definedName>
    <definedName name="mtramtronbt30">#REF!</definedName>
    <definedName name="mtramtronbt60">#REF!</definedName>
    <definedName name="mtramtronbtn25">#REF!</definedName>
    <definedName name="mtramtronbtn30">#REF!</definedName>
    <definedName name="mtramtronbtn40">#REF!</definedName>
    <definedName name="mtramtronbtn50">#REF!</definedName>
    <definedName name="mtramtronbtn60">#REF!</definedName>
    <definedName name="mtramtronbtn80">#REF!</definedName>
    <definedName name="mtronbentonite1">#REF!</definedName>
    <definedName name="mtronbt100">#REF!</definedName>
    <definedName name="mtronbt1150">#REF!</definedName>
    <definedName name="mtronbt150">#REF!</definedName>
    <definedName name="mtronbt1600">#REF!</definedName>
    <definedName name="mtronbt200">#REF!</definedName>
    <definedName name="mtronbt250">#REF!</definedName>
    <definedName name="mtronbt425">#REF!</definedName>
    <definedName name="mtronbt500">#REF!</definedName>
    <definedName name="mtronbt800">#REF!</definedName>
    <definedName name="mtronvua110">#REF!</definedName>
    <definedName name="mtronvua150">#REF!</definedName>
    <definedName name="mtronvua200">#REF!</definedName>
    <definedName name="mtronvua250">#REF!</definedName>
    <definedName name="mtronvua325">#REF!</definedName>
    <definedName name="mtronvua80">#REF!</definedName>
    <definedName name="muonong2.8">#REF!</definedName>
    <definedName name="mvanthang0.3">#REF!</definedName>
    <definedName name="mvanthang0.5">#REF!</definedName>
    <definedName name="mvanthang2">#REF!</definedName>
    <definedName name="mxebombt90">#REF!</definedName>
    <definedName name="mxenanghang1.5">#REF!</definedName>
    <definedName name="mxenanghang12">#REF!</definedName>
    <definedName name="mxenanghang3">#REF!</definedName>
    <definedName name="mxenanghang3.2">#REF!</definedName>
    <definedName name="mxenanghang3.5">#REF!</definedName>
    <definedName name="mxenanghang5">#REF!</definedName>
    <definedName name="mxetuoinhua190">#REF!</definedName>
    <definedName name="mxuclat0.40">#REF!</definedName>
    <definedName name="mxuclat1.00">#REF!</definedName>
    <definedName name="mxuclat1.65">#REF!</definedName>
    <definedName name="mxuclat2.00">#REF!</definedName>
    <definedName name="mxuclat2.80">#REF!</definedName>
    <definedName name="myle">#REF!</definedName>
    <definedName name="n" hidden="1">#REF!</definedName>
    <definedName name="nc">#REF!</definedName>
    <definedName name="ncong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H">#REF!</definedName>
    <definedName name="NHot">#REF!</definedName>
    <definedName name="No">#REF!</definedName>
    <definedName name="odaki">#REF!</definedName>
    <definedName name="OLE_LINK1" localSheetId="6">'Trends file-6-Ops'!#REF!</definedName>
    <definedName name="ONE" localSheetId="1">#REF!</definedName>
    <definedName name="ONE" localSheetId="2">#REF!</definedName>
    <definedName name="ONE" localSheetId="3">#REF!</definedName>
    <definedName name="ONE">#REF!</definedName>
    <definedName name="ophom">#REF!</definedName>
    <definedName name="P7b">#REF!</definedName>
    <definedName name="PA">#REF!</definedName>
    <definedName name="_xlnm.Print_Area" localSheetId="0">Cover!$A$1:$M$25</definedName>
    <definedName name="_xlnm.Print_Area" localSheetId="1">'Trends file-1'!$A$1:$H$63</definedName>
    <definedName name="_xlnm.Print_Area" localSheetId="2">'Trends file-2 '!$A$1:$H$51</definedName>
    <definedName name="_xlnm.Print_Area" localSheetId="3">'Trends file-3'!$A$1:$H$48</definedName>
    <definedName name="_xlnm.Print_Area" localSheetId="4">'Trends file-4'!$A$1:$H$48</definedName>
    <definedName name="_xlnm.Print_Area" localSheetId="5">'Trends file-5-SCH'!$A$1:$H$71</definedName>
    <definedName name="_xlnm.Print_Area" localSheetId="6">'Trends file-6-Ops'!$A$1:$H$40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INTA">#REF!</definedName>
    <definedName name="PRINTB">#REF!</definedName>
    <definedName name="PRINTC">#REF!</definedName>
    <definedName name="PROPOSAL">#REF!</definedName>
    <definedName name="PT_Duong">#REF!</definedName>
    <definedName name="ptdg">#REF!</definedName>
    <definedName name="PTDG_cau">#REF!</definedName>
    <definedName name="ptdg_cong">#REF!</definedName>
    <definedName name="ptdg_duong">#REF!</definedName>
    <definedName name="PWHT">#REF!</definedName>
    <definedName name="qtdm">#REF!</definedName>
    <definedName name="rate" localSheetId="1">#REF!</definedName>
    <definedName name="rate" localSheetId="2">#REF!</definedName>
    <definedName name="rate" localSheetId="3">#REF!</definedName>
    <definedName name="rate">#REF!</definedName>
    <definedName name="rate1" localSheetId="1">#REF!</definedName>
    <definedName name="rate1" localSheetId="2">#REF!</definedName>
    <definedName name="rate1" localSheetId="3">#REF!</definedName>
    <definedName name="rate1">#REF!</definedName>
    <definedName name="RATES">#REF!</definedName>
    <definedName name="RED_RIVER_BRIDGE__THANH_TRI_BRIDGE__CONSTRUCTION_PROJECT">#REF!</definedName>
    <definedName name="REO">#REF!</definedName>
    <definedName name="RT">#REF!</definedName>
    <definedName name="satu">#REF!</definedName>
    <definedName name="Sheet1">#REF!</definedName>
    <definedName name="sho">#REF!</definedName>
    <definedName name="SORT">#REF!</definedName>
    <definedName name="SPEC">#REF!</definedName>
    <definedName name="SPECSUMMARY">#REF!</definedName>
    <definedName name="SSTR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MARY">#REF!</definedName>
    <definedName name="TaxTV">10%</definedName>
    <definedName name="TaxXL">5%</definedName>
    <definedName name="TBA">#REF!</definedName>
    <definedName name="tdia">#REF!</definedName>
    <definedName name="tdt">#REF!</definedName>
    <definedName name="ten">#REF!</definedName>
    <definedName name="thdt">#REF!</definedName>
    <definedName name="thue">6</definedName>
    <definedName name="Tien">#REF!</definedName>
    <definedName name="Tim_lan_xuat_hien">#REF!</definedName>
    <definedName name="tim_xuat_hien">#REF!</definedName>
    <definedName name="tld">#REF!</definedName>
    <definedName name="tly">#REF!</definedName>
    <definedName name="tn">#REF!</definedName>
    <definedName name="Tong">#REF!</definedName>
    <definedName name="tongcong">#REF!</definedName>
    <definedName name="Tra_DM_su_dung">#REF!</definedName>
    <definedName name="Tra_don_gia_KS">#REF!</definedName>
    <definedName name="Tra_DTCT">#REF!</definedName>
    <definedName name="Tra_tim_hang_mucPT_trung">#REF!</definedName>
    <definedName name="TRA_VAT_LIEU">#REF!</definedName>
    <definedName name="TRA_VL">#REF!</definedName>
    <definedName name="TRAVL">#REF!</definedName>
    <definedName name="trt">#REF!</definedName>
    <definedName name="tt">#REF!</definedName>
    <definedName name="tthi">#REF!</definedName>
    <definedName name="TTLB1">#REF!</definedName>
    <definedName name="TTLB2">#REF!</definedName>
    <definedName name="TTLB3">#REF!</definedName>
    <definedName name="ty_le">#REF!</definedName>
    <definedName name="ty_le_BTN">#REF!</definedName>
    <definedName name="Ty_le1">#REF!</definedName>
    <definedName name="usd">#REF!</definedName>
    <definedName name="USD_Rate" localSheetId="1">#REF!</definedName>
    <definedName name="USD_Rate" localSheetId="2">#REF!</definedName>
    <definedName name="USD_Rate" localSheetId="3">#REF!</definedName>
    <definedName name="USD_Rate">#REF!</definedName>
    <definedName name="usrNext1Period" localSheetId="1">#REF!</definedName>
    <definedName name="usrNext1Period" localSheetId="2">#REF!</definedName>
    <definedName name="usrNext1Period" localSheetId="3">#REF!</definedName>
    <definedName name="usrNext1Period">#REF!</definedName>
    <definedName name="VARIINST">#REF!</definedName>
    <definedName name="VARIPURC">#REF!</definedName>
    <definedName name="vat">#REF!</definedName>
    <definedName name="vbt400d">#REF!</definedName>
    <definedName name="vbta">#REF!</definedName>
    <definedName name="vbtB">#REF!</definedName>
    <definedName name="vbtD">#REF!</definedName>
    <definedName name="vbtE">#REF!</definedName>
    <definedName name="vbtF">#REF!</definedName>
    <definedName name="vbtg">#REF!</definedName>
    <definedName name="viet">#REF!</definedName>
    <definedName name="vtu">#REF!</definedName>
    <definedName name="W">#REF!</definedName>
    <definedName name="waterway">#REF!</definedName>
    <definedName name="wrn.Staff._.cost1998." localSheetId="1" hidden="1">{#N/A,#N/A,TRUE,"Staffnos &amp; cost"}</definedName>
    <definedName name="wrn.Staff._.cost1998." localSheetId="2" hidden="1">{#N/A,#N/A,TRUE,"Staffnos &amp; cost"}</definedName>
    <definedName name="wrn.Staff._.cost1998." localSheetId="3" hidden="1">{#N/A,#N/A,TRUE,"Staffnos &amp; cost"}</definedName>
    <definedName name="wrn.Staff._.cost1998." localSheetId="4" hidden="1">{#N/A,#N/A,TRUE,"Staffnos &amp; cost"}</definedName>
    <definedName name="wrn.Staff._.cost1998." localSheetId="5" hidden="1">{#N/A,#N/A,TRUE,"Staffnos &amp; cost"}</definedName>
    <definedName name="wrn.Staff._.cost1998." localSheetId="6" hidden="1">{#N/A,#N/A,TRUE,"Staffnos &amp; cost"}</definedName>
    <definedName name="wrn.Staff._.cost1998." hidden="1">{#N/A,#N/A,TRUE,"Staffnos &amp; cost"}</definedName>
    <definedName name="wrn.Staffcost." localSheetId="1" hidden="1">{#N/A,#N/A,FALSE,"Staffnos &amp; cost"}</definedName>
    <definedName name="wrn.Staffcost." localSheetId="2" hidden="1">{#N/A,#N/A,FALSE,"Staffnos &amp; cost"}</definedName>
    <definedName name="wrn.Staffcost." localSheetId="3" hidden="1">{#N/A,#N/A,FALSE,"Staffnos &amp; cost"}</definedName>
    <definedName name="wrn.Staffcost." localSheetId="4" hidden="1">{#N/A,#N/A,FALSE,"Staffnos &amp; cost"}</definedName>
    <definedName name="wrn.Staffcost." localSheetId="5" hidden="1">{#N/A,#N/A,FALSE,"Staffnos &amp; cost"}</definedName>
    <definedName name="wrn.Staffcost." localSheetId="6" hidden="1">{#N/A,#N/A,FALSE,"Staffnos &amp; cost"}</definedName>
    <definedName name="wrn.Staffcost." hidden="1">{#N/A,#N/A,FALSE,"Staffnos &amp; cost"}</definedName>
    <definedName name="X">#REF!</definedName>
    <definedName name="xd0.6">#REF!</definedName>
    <definedName name="xd1.3">#REF!</definedName>
    <definedName name="xd1.5">#REF!</definedName>
    <definedName name="xh">#REF!</definedName>
    <definedName name="xk0.6">#REF!</definedName>
    <definedName name="xk1.3">#REF!</definedName>
    <definedName name="xk1.5">#REF!</definedName>
    <definedName name="xl">#REF!</definedName>
    <definedName name="xlc">#REF!</definedName>
    <definedName name="xld1.4">#REF!</definedName>
    <definedName name="xlk">#REF!</definedName>
    <definedName name="xlk1.4">#REF!</definedName>
    <definedName name="xn">#REF!</definedName>
    <definedName name="xx">#REF!</definedName>
    <definedName name="ZYX">#REF!</definedName>
    <definedName name="ZZZ">#REF!</definedName>
    <definedName name="もりた">#REF!</definedName>
    <definedName name="勝">#REF!</definedName>
    <definedName name="工事">#REF!</definedName>
    <definedName name="現法">#REF!</definedName>
    <definedName name="直轄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7" l="1"/>
  <c r="F1" i="6"/>
  <c r="G25" i="3" l="1"/>
  <c r="G38" i="3"/>
  <c r="G4" i="3"/>
  <c r="G36" i="4" l="1"/>
  <c r="G6" i="4"/>
  <c r="G19" i="4" s="1"/>
  <c r="G27" i="4" s="1"/>
  <c r="D8" i="4" l="1"/>
  <c r="D5" i="6" s="1"/>
  <c r="D35" i="6" s="1"/>
  <c r="D6" i="11"/>
  <c r="D6" i="10"/>
  <c r="D47" i="7"/>
  <c r="D6" i="3"/>
  <c r="E6" i="10"/>
  <c r="E6" i="3"/>
  <c r="E47" i="7"/>
  <c r="E8" i="4"/>
  <c r="E5" i="6" s="1"/>
  <c r="E35" i="6" s="1"/>
  <c r="E6" i="11"/>
  <c r="F47" i="7"/>
  <c r="F8" i="4"/>
  <c r="F5" i="6" s="1"/>
  <c r="F35" i="6" s="1"/>
  <c r="F6" i="3"/>
  <c r="F6" i="10"/>
  <c r="F6" i="11"/>
  <c r="G6" i="3"/>
  <c r="G8" i="4"/>
  <c r="G5" i="6" s="1"/>
  <c r="G35" i="6" s="1"/>
  <c r="G47" i="7"/>
  <c r="G6" i="10"/>
  <c r="G6" i="11"/>
  <c r="C6" i="3" l="1"/>
  <c r="C6" i="11"/>
  <c r="C6" i="10"/>
  <c r="C8" i="4"/>
  <c r="C5" i="6" s="1"/>
  <c r="C35" i="6" s="1"/>
  <c r="C47" i="7"/>
  <c r="G21" i="4"/>
  <c r="G51" i="4"/>
  <c r="G38" i="4"/>
  <c r="G40" i="3"/>
  <c r="G27" i="3"/>
  <c r="G65" i="4"/>
  <c r="G29" i="4"/>
  <c r="E29" i="4"/>
  <c r="E38" i="4"/>
  <c r="E40" i="3"/>
  <c r="E21" i="4"/>
  <c r="E27" i="3"/>
  <c r="E65" i="4"/>
  <c r="E51" i="4"/>
  <c r="D40" i="3"/>
  <c r="D29" i="4"/>
  <c r="D51" i="4"/>
  <c r="D21" i="4"/>
  <c r="D27" i="3"/>
  <c r="D38" i="4"/>
  <c r="D65" i="4"/>
  <c r="F51" i="4"/>
  <c r="F40" i="3"/>
  <c r="F65" i="4"/>
  <c r="F29" i="4"/>
  <c r="F21" i="4"/>
  <c r="F38" i="4"/>
  <c r="F27" i="3"/>
  <c r="C38" i="4" l="1"/>
  <c r="C40" i="3"/>
  <c r="C29" i="4"/>
  <c r="C27" i="3"/>
  <c r="C65" i="4"/>
  <c r="C21" i="4"/>
  <c r="C51" i="4"/>
</calcChain>
</file>

<file path=xl/sharedStrings.xml><?xml version="1.0" encoding="utf-8"?>
<sst xmlns="http://schemas.openxmlformats.org/spreadsheetml/2006/main" count="287" uniqueCount="200">
  <si>
    <t>Particulars</t>
  </si>
  <si>
    <t>Quarter Ended</t>
  </si>
  <si>
    <t>Operating Expenses</t>
  </si>
  <si>
    <t>As at</t>
  </si>
  <si>
    <t>Total revenues</t>
  </si>
  <si>
    <t>Access charges</t>
  </si>
  <si>
    <t>Licence fees, revenue share &amp; spectrum charges</t>
  </si>
  <si>
    <t>Network operations costs</t>
  </si>
  <si>
    <t>Employee costs</t>
  </si>
  <si>
    <t>Finance cost (net)</t>
  </si>
  <si>
    <t>Current tax expense</t>
  </si>
  <si>
    <t>Deferred tax expense / (income)</t>
  </si>
  <si>
    <t>Schedule</t>
  </si>
  <si>
    <t>INDEX</t>
  </si>
  <si>
    <t>Income Tax</t>
  </si>
  <si>
    <t>EBIT</t>
  </si>
  <si>
    <t>Financial Indicators</t>
  </si>
  <si>
    <t>Operational Indicators</t>
  </si>
  <si>
    <t>Operational Performance</t>
  </si>
  <si>
    <t>Parameters</t>
  </si>
  <si>
    <t>Unit</t>
  </si>
  <si>
    <t>000's</t>
  </si>
  <si>
    <t>%</t>
  </si>
  <si>
    <t>Average Revenue Per User (ARPU)</t>
  </si>
  <si>
    <t>Mobile Services</t>
  </si>
  <si>
    <t>Income tax expense</t>
  </si>
  <si>
    <t>Rs</t>
  </si>
  <si>
    <t>Assets</t>
  </si>
  <si>
    <t>Equity and liabilities</t>
  </si>
  <si>
    <t xml:space="preserve">Equity  </t>
  </si>
  <si>
    <t>Total equity and liabilities</t>
  </si>
  <si>
    <t>Selling, general and adminstration expense</t>
  </si>
  <si>
    <t>Net Additions</t>
  </si>
  <si>
    <t>Monthly Churn</t>
  </si>
  <si>
    <t>Nos</t>
  </si>
  <si>
    <t>Cash flows from operating activities</t>
  </si>
  <si>
    <t xml:space="preserve">Adjustments for - </t>
  </si>
  <si>
    <t xml:space="preserve">     Other non-cash items</t>
  </si>
  <si>
    <t>Cash flows from investing activities</t>
  </si>
  <si>
    <t>Cash flows from financing activities</t>
  </si>
  <si>
    <t>Total Customers Base</t>
  </si>
  <si>
    <t>Short-term borrowings and current portion of long-term debt</t>
  </si>
  <si>
    <t>Less:</t>
  </si>
  <si>
    <t>Schedules to Financial Statements</t>
  </si>
  <si>
    <t>Capex</t>
  </si>
  <si>
    <t>Operating Free Cash Flow</t>
  </si>
  <si>
    <t>Cost of good sold</t>
  </si>
  <si>
    <t>EBITDA</t>
  </si>
  <si>
    <t xml:space="preserve">EBITDA / Total revenues </t>
  </si>
  <si>
    <t>Profit before tax</t>
  </si>
  <si>
    <t xml:space="preserve">     Interest received</t>
  </si>
  <si>
    <t xml:space="preserve">     Income tax paid</t>
  </si>
  <si>
    <t>Cumulative Investments</t>
  </si>
  <si>
    <t>Finance costs</t>
  </si>
  <si>
    <t xml:space="preserve">Average Revenue Per User (ARPU) </t>
  </si>
  <si>
    <t>Customer Base</t>
  </si>
  <si>
    <t>Voice</t>
  </si>
  <si>
    <t>Data</t>
  </si>
  <si>
    <t>Data Customer Base</t>
  </si>
  <si>
    <t>As % of customer base</t>
  </si>
  <si>
    <t>Mn</t>
  </si>
  <si>
    <t>min</t>
  </si>
  <si>
    <t>Minutes on the network</t>
  </si>
  <si>
    <t>Data Usage per customer</t>
  </si>
  <si>
    <t>Revenue per site per month</t>
  </si>
  <si>
    <t>Voice Usage per customer</t>
  </si>
  <si>
    <t>Depreciation</t>
  </si>
  <si>
    <t>Amortization</t>
  </si>
  <si>
    <t>Interest on borrowings &amp; Finance charges</t>
  </si>
  <si>
    <t>Derivatives and exchange fluctuation</t>
  </si>
  <si>
    <t>Investment Income</t>
  </si>
  <si>
    <t>In INR</t>
  </si>
  <si>
    <t>In USD</t>
  </si>
  <si>
    <t>Profit before Tax</t>
  </si>
  <si>
    <t>US</t>
  </si>
  <si>
    <t>Deferred payment liability</t>
  </si>
  <si>
    <t>Other expenses</t>
  </si>
  <si>
    <t>Profit for the period</t>
  </si>
  <si>
    <t xml:space="preserve">     Net movement in current investments</t>
  </si>
  <si>
    <t xml:space="preserve">     Dividend paid (including tax)</t>
  </si>
  <si>
    <t xml:space="preserve">     Depreciation and amortisation</t>
  </si>
  <si>
    <t>Depreciation and Amortisation</t>
  </si>
  <si>
    <t>Network towers</t>
  </si>
  <si>
    <t>Total Mobile Broadband Base stations</t>
  </si>
  <si>
    <t>[AS PER INDIAN ACCOUNTING STANDARDS (Ind-AS)]</t>
  </si>
  <si>
    <t>Income</t>
  </si>
  <si>
    <t>Expenses</t>
  </si>
  <si>
    <t>Access Charges</t>
  </si>
  <si>
    <t>Network operating expenses</t>
  </si>
  <si>
    <t>Profit before exceptional items and tax</t>
  </si>
  <si>
    <t>Exceptional items</t>
  </si>
  <si>
    <t>Current tax</t>
  </si>
  <si>
    <t>Non-current assets</t>
  </si>
  <si>
    <t>Financial Assets</t>
  </si>
  <si>
    <t>- Investments</t>
  </si>
  <si>
    <t>- Trade receivables</t>
  </si>
  <si>
    <t>- Others</t>
  </si>
  <si>
    <t>Other non-current assets</t>
  </si>
  <si>
    <t>Current assets</t>
  </si>
  <si>
    <t xml:space="preserve"> - Others</t>
  </si>
  <si>
    <t>Other current assets</t>
  </si>
  <si>
    <t>Non-current liabilities</t>
  </si>
  <si>
    <t>Financial Liabilities</t>
  </si>
  <si>
    <t>Other non-current liabilities</t>
  </si>
  <si>
    <t>Current liabilities</t>
  </si>
  <si>
    <t>Other current liabilities</t>
  </si>
  <si>
    <t>Total liabilities</t>
  </si>
  <si>
    <t>Homes Services</t>
  </si>
  <si>
    <r>
      <rPr>
        <b/>
        <sz val="8"/>
        <rFont val="Arial"/>
        <family val="2"/>
      </rPr>
      <t xml:space="preserve">Homes Services - </t>
    </r>
    <r>
      <rPr>
        <sz val="8"/>
        <rFont val="Arial"/>
        <family val="2"/>
      </rPr>
      <t>Cities covered</t>
    </r>
  </si>
  <si>
    <t>Interest on Finance Lease Obligation</t>
  </si>
  <si>
    <t>Employee benefits</t>
  </si>
  <si>
    <t>Depreciation and amortisation</t>
  </si>
  <si>
    <t xml:space="preserve">       Re-measurement gains / (losses) on defined benefit plans</t>
  </si>
  <si>
    <t>Amount in Rs Mn, except ratios</t>
  </si>
  <si>
    <t xml:space="preserve">     Interest and other finance charges paid</t>
  </si>
  <si>
    <t>Cash and Cash Equivalents</t>
  </si>
  <si>
    <t>Sales and marketing expenses</t>
  </si>
  <si>
    <t>Items not to be reclassified to profit or loss :</t>
  </si>
  <si>
    <t>Basic</t>
  </si>
  <si>
    <t>Diluted</t>
  </si>
  <si>
    <t>Operating cash flow before changes in working capital</t>
  </si>
  <si>
    <t xml:space="preserve">Changes in working capital - </t>
  </si>
  <si>
    <t xml:space="preserve">     Trade receivables</t>
  </si>
  <si>
    <t xml:space="preserve">     Trade payables</t>
  </si>
  <si>
    <t>Net cash generated from operations before tax and dividend</t>
  </si>
  <si>
    <t xml:space="preserve">Net cash generated from operating activities (a) </t>
  </si>
  <si>
    <t xml:space="preserve">Net cash (used in) / generated from financing activities (c) </t>
  </si>
  <si>
    <t>Cash and cash equivalents as at beginning of the period</t>
  </si>
  <si>
    <t xml:space="preserve">Cash and cash equivalents as at end of the period </t>
  </si>
  <si>
    <t>Total Assets</t>
  </si>
  <si>
    <t xml:space="preserve"> - Borrowings</t>
  </si>
  <si>
    <t xml:space="preserve"> - Trade Payables</t>
  </si>
  <si>
    <t xml:space="preserve">     Finance costs</t>
  </si>
  <si>
    <t>Net cash (used in) / generated from investing activities (b)</t>
  </si>
  <si>
    <t xml:space="preserve">Current tax liabilities (net) </t>
  </si>
  <si>
    <t>Other income</t>
  </si>
  <si>
    <t>Finance Lease Obligation</t>
  </si>
  <si>
    <t>Net Debt including Finance Lease Obligations</t>
  </si>
  <si>
    <t>Tax expense</t>
  </si>
  <si>
    <t>Deferred tax</t>
  </si>
  <si>
    <t xml:space="preserve">Revenue </t>
  </si>
  <si>
    <t>Total</t>
  </si>
  <si>
    <t>Other comprehensive income / (loss) for the period</t>
  </si>
  <si>
    <t>Total comprehensive income / (loss) for the period</t>
  </si>
  <si>
    <t>Net increase / (decrease) in cash and cash equivalents during the period (a+b+c)</t>
  </si>
  <si>
    <t>Profit after tax (before exceptional items)</t>
  </si>
  <si>
    <t>Net income (before exceptional items)</t>
  </si>
  <si>
    <t>Net Debt excluding Finance Lease Obligations</t>
  </si>
  <si>
    <t>Income &amp; Deferred tax assets (net)</t>
  </si>
  <si>
    <t xml:space="preserve">     Other assets and liabilities</t>
  </si>
  <si>
    <t>Property, plant and equipment (Incl CWIP)</t>
  </si>
  <si>
    <t>- Cash and bank balance</t>
  </si>
  <si>
    <t>- Borrowings</t>
  </si>
  <si>
    <t xml:space="preserve">     Net (Purchase) / proceeds from sale of PPE</t>
  </si>
  <si>
    <t>- Bank deposits</t>
  </si>
  <si>
    <t xml:space="preserve">     Purchase of intangible assets, spectrum- DPL</t>
  </si>
  <si>
    <t>Net Debt excluding Lease Obligations</t>
  </si>
  <si>
    <t>Net Debt including Lease Obligations</t>
  </si>
  <si>
    <t>Lease Obligation</t>
  </si>
  <si>
    <t>Investments &amp; Receivables</t>
  </si>
  <si>
    <t xml:space="preserve">     Interest income</t>
  </si>
  <si>
    <t xml:space="preserve">     Net fair value gain on financial instruments</t>
  </si>
  <si>
    <t>Amount in Rs Mn</t>
  </si>
  <si>
    <t>Earnings per share (Face value : Rs. 5/- each) (In Rupees) from Continuing and Discontinuing Operations</t>
  </si>
  <si>
    <t xml:space="preserve">     Payment of lease liabilities</t>
  </si>
  <si>
    <t xml:space="preserve">     Net (Repayments) / Proceeds from borrowings</t>
  </si>
  <si>
    <t xml:space="preserve">     Net proceeds/ (repayments) from short-term borrowings</t>
  </si>
  <si>
    <t>GBs</t>
  </si>
  <si>
    <t>Mn GBs</t>
  </si>
  <si>
    <t>Total GBs on the network</t>
  </si>
  <si>
    <t>Net income (after exceptional items)</t>
  </si>
  <si>
    <t>FINANCIAL STATEMENTS FOR PAST FIVE QUARTERS - BHARTI HEXACOM LIMITED</t>
  </si>
  <si>
    <t>Statements of Operations as per Indian Accounting Standards (Ind-AS)</t>
  </si>
  <si>
    <t>Balance Sheet as per Indian Accounting Standards (Ind-AS)</t>
  </si>
  <si>
    <t xml:space="preserve"> Statement of Cash Flows as per Indian Accounting Standards (Ind-AS)</t>
  </si>
  <si>
    <t>Summarised Statement of Operations (net of inter segment eliminations)</t>
  </si>
  <si>
    <t>Statement of Operations as per Indian Accounting Standards (Ind-AS)</t>
  </si>
  <si>
    <t>Summarized Statement of Income Net of Inter Segment Eliminations</t>
  </si>
  <si>
    <t>FINANCIAL STATEMENTS - BHARTI HEXACOM LIMITED</t>
  </si>
  <si>
    <t>Summarized Balance Sheet (As per Ind AS)</t>
  </si>
  <si>
    <t>Statement of Cash Flows</t>
  </si>
  <si>
    <t>Summarised Statement of Operations as per Ind-AS (net of inter segment eliminations)</t>
  </si>
  <si>
    <t xml:space="preserve"> Segment wise summarised statement of operations as per Ind-AS:</t>
  </si>
  <si>
    <t>Schedule of Net Debt</t>
  </si>
  <si>
    <t>Schedule of  Finance Cost</t>
  </si>
  <si>
    <t>Equity</t>
  </si>
  <si>
    <t>Exceptional Items (net of tax)</t>
  </si>
  <si>
    <r>
      <t xml:space="preserve">Mobile Services - </t>
    </r>
    <r>
      <rPr>
        <sz val="8"/>
        <rFont val="Arial"/>
        <family val="2"/>
      </rPr>
      <t>Comprises of operations of Mobile Services</t>
    </r>
  </si>
  <si>
    <r>
      <t xml:space="preserve">Homes and Office Services - </t>
    </r>
    <r>
      <rPr>
        <sz val="8"/>
        <rFont val="Arial"/>
        <family val="2"/>
      </rPr>
      <t>Comprises of operations of Homes and Office Services.</t>
    </r>
  </si>
  <si>
    <t>Statement of Comprehensive Income</t>
  </si>
  <si>
    <t>Profit from operating activites before depreciation, amortization, finance cost, exceptional items &amp; tax</t>
  </si>
  <si>
    <t xml:space="preserve">       Tax credit / (expense) </t>
  </si>
  <si>
    <t>Intangible assets (Incl IAUD)</t>
  </si>
  <si>
    <t>License fee / spectrum charges</t>
  </si>
  <si>
    <t>Of which Smartphone data customers</t>
  </si>
  <si>
    <t xml:space="preserve">6.0 Operational Performance </t>
  </si>
  <si>
    <t xml:space="preserve">     Net loss on derivative financial instruments</t>
  </si>
  <si>
    <t>Homes Customers*</t>
  </si>
  <si>
    <t>-of which energy cost</t>
  </si>
  <si>
    <t>*Q3’26 nos. have been restated to include IPTV customer addition during soft launch.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</si>
</sst>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6" formatCode="&quot;$&quot;#,##0_);[Red]\(&quot;$&quot;#,##0\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&quot;$&quot;* #,##0_-;\-&quot;$&quot;* #,##0_-;_-&quot;$&quot;* &quot;-&quot;_-;_-@_-"/>
    <numFmt numFmtId="167" formatCode="_-* #,##0_-;\-* #,##0_-;_-* &quot;-&quot;_-;_-@_-"/>
    <numFmt numFmtId="168" formatCode="_-&quot;$&quot;* #,##0.00_-;\-&quot;$&quot;* #,##0.00_-;_-&quot;$&quot;* &quot;-&quot;??_-;_-@_-"/>
    <numFmt numFmtId="169" formatCode="_-* #,##0.00_-;\-* #,##0.00_-;_-* &quot;-&quot;??_-;_-@_-"/>
    <numFmt numFmtId="170" formatCode="#,##0;\(#,##0\)"/>
    <numFmt numFmtId="171" formatCode="&quot;$&quot;#,##0.0000_);\(&quot;$&quot;#,##0.0000\)"/>
    <numFmt numFmtId="172" formatCode="_(* #,##0_);_(* \(#,##0\);_(* &quot;-&quot;??_);_(@_)"/>
    <numFmt numFmtId="173" formatCode="0.0"/>
    <numFmt numFmtId="174" formatCode="0.0%"/>
    <numFmt numFmtId="175" formatCode="#,##0.0000"/>
    <numFmt numFmtId="176" formatCode="#,##0.0"/>
    <numFmt numFmtId="177" formatCode="0.000"/>
    <numFmt numFmtId="178" formatCode="_([$€-2]* #,##0.00_);_([$€-2]* \(#,##0.00\);_([$€-2]* &quot;-&quot;??_)"/>
    <numFmt numFmtId="179" formatCode="00.000"/>
    <numFmt numFmtId="180" formatCode="&quot;?&quot;#,##0;&quot;?&quot;\-#,##0"/>
    <numFmt numFmtId="181" formatCode="_ &quot;\&quot;* #,##0_ ;_ &quot;\&quot;* \-#,##0_ ;_ &quot;\&quot;* &quot;-&quot;_ ;_ @_ "/>
    <numFmt numFmtId="182" formatCode="&quot;\&quot;#,##0.00;[Red]&quot;\&quot;\-#,##0.00"/>
    <numFmt numFmtId="183" formatCode="_ &quot;\&quot;* #,##0.00_ ;_ &quot;\&quot;* \-#,##0.00_ ;_ &quot;\&quot;* &quot;-&quot;??_ ;_ @_ "/>
    <numFmt numFmtId="184" formatCode="&quot;\&quot;#,##0;[Red]&quot;\&quot;\-#,##0"/>
    <numFmt numFmtId="185" formatCode="#,##0;[Red]&quot;-&quot;#,##0"/>
    <numFmt numFmtId="186" formatCode="#,##0.00;[Red]&quot;-&quot;#,##0.00"/>
    <numFmt numFmtId="187" formatCode="\$#,##0\ ;\(\$#,##0\)"/>
    <numFmt numFmtId="188" formatCode=";;;"/>
    <numFmt numFmtId="189" formatCode="#,##0.00000"/>
    <numFmt numFmtId="190" formatCode="#,##0\ &quot;DM&quot;;\-#,##0\ &quot;DM&quot;"/>
    <numFmt numFmtId="191" formatCode="0&quot;.&quot;000%"/>
    <numFmt numFmtId="192" formatCode="&quot;￥&quot;#,##0;&quot;￥&quot;\-#,##0"/>
    <numFmt numFmtId="193" formatCode="00&quot;.&quot;000"/>
    <numFmt numFmtId="194" formatCode="#,##0.0_);\(#,##0.0\)"/>
    <numFmt numFmtId="195" formatCode="[$-409]mmm\-yy;@"/>
    <numFmt numFmtId="196" formatCode="#,##0_);\(#,##0\);#\ &quot;-&quot;??_)"/>
  </numFmts>
  <fonts count="6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2"/>
      <name val="Tms Rmn"/>
    </font>
    <font>
      <b/>
      <sz val="10"/>
      <color indexed="50"/>
      <name val="Arial"/>
      <family val="2"/>
    </font>
    <font>
      <b/>
      <sz val="10"/>
      <color indexed="48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7"/>
      <name val="Small Fonts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7"/>
      <name val="Arial"/>
      <family val="2"/>
    </font>
    <font>
      <b/>
      <u/>
      <sz val="8"/>
      <name val="Arial"/>
      <family val="2"/>
    </font>
    <font>
      <u/>
      <sz val="8"/>
      <color indexed="12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sz val="12"/>
      <name val=".VnTime"/>
      <family val="2"/>
    </font>
    <font>
      <sz val="9"/>
      <name val="ﾀﾞｯﾁ"/>
      <family val="3"/>
      <charset val="128"/>
    </font>
    <font>
      <sz val="11"/>
      <name val="??"/>
      <family val="3"/>
    </font>
    <font>
      <sz val="14"/>
      <name val="??"/>
      <family val="3"/>
    </font>
    <font>
      <sz val="12"/>
      <name val="????"/>
      <family val="2"/>
      <charset val="136"/>
    </font>
    <font>
      <sz val="12"/>
      <name val="???"/>
      <family val="3"/>
    </font>
    <font>
      <sz val="10"/>
      <name val="???"/>
      <family val="3"/>
    </font>
    <font>
      <sz val="12"/>
      <name val="Times New Roman"/>
      <family val="1"/>
    </font>
    <font>
      <sz val="12"/>
      <name val="바탕체"/>
      <family val="1"/>
      <charset val="255"/>
    </font>
    <font>
      <b/>
      <u/>
      <sz val="14"/>
      <color indexed="8"/>
      <name val=".VnBook-AntiquaH"/>
      <family val="2"/>
    </font>
    <font>
      <sz val="12"/>
      <color indexed="10"/>
      <name val=".VnArial Narrow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0"/>
      <name val=".VnTime"/>
      <family val="2"/>
    </font>
    <font>
      <sz val="12"/>
      <name val="±¼¸²Ã¼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9"/>
      <name val="ＭＳ ゴシック"/>
      <family val="3"/>
      <charset val="128"/>
    </font>
    <font>
      <sz val="12"/>
      <name val="µ¸¿òÃ¼"/>
      <family val="3"/>
      <charset val="129"/>
    </font>
    <font>
      <sz val="12"/>
      <name val="Helv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sz val="13"/>
      <name val=".VnTime"/>
      <family val="2"/>
    </font>
    <font>
      <sz val="14"/>
      <name val=".VnArial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9"/>
      <name val="Arial"/>
      <family val="2"/>
    </font>
    <font>
      <sz val="11"/>
      <name val="돋움"/>
      <family val="2"/>
    </font>
    <font>
      <sz val="10"/>
      <name val="굴림체"/>
      <family val="3"/>
    </font>
    <font>
      <sz val="10"/>
      <name val="明朝"/>
      <family val="1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sz val="7"/>
      <name val="Times New Roman"/>
      <family val="1"/>
    </font>
    <font>
      <sz val="8"/>
      <color rgb="FFFF0000"/>
      <name val="Arial"/>
      <family val="2"/>
    </font>
    <font>
      <i/>
      <sz val="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 style="thin">
        <color theme="0" tint="-0.1499984740745262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9"/>
      </left>
      <right style="thin">
        <color indexed="9"/>
      </right>
      <top/>
      <bottom style="thin">
        <color theme="0" tint="-0.34998626667073579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indexed="22"/>
      </left>
      <right/>
      <top/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  <border>
      <left style="thin">
        <color indexed="9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0"/>
      </left>
      <right style="thin">
        <color theme="0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 tint="-0.14999847407452621"/>
      </bottom>
      <diagonal/>
    </border>
    <border>
      <left/>
      <right style="thin">
        <color theme="0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indexed="9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4.9989318521683403E-2"/>
      </right>
      <top/>
      <bottom style="thin">
        <color theme="0" tint="-0.24994659260841701"/>
      </bottom>
      <diagonal/>
    </border>
    <border>
      <left style="thin">
        <color theme="0" tint="-4.9989318521683403E-2"/>
      </left>
      <right style="thin">
        <color theme="0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</borders>
  <cellStyleXfs count="130">
    <xf numFmtId="0" fontId="0" fillId="0" borderId="0"/>
    <xf numFmtId="178" fontId="23" fillId="0" borderId="0" applyNumberFormat="0" applyFill="0" applyBorder="0" applyAlignment="0" applyProtection="0"/>
    <xf numFmtId="178" fontId="21" fillId="0" borderId="0"/>
    <xf numFmtId="38" fontId="24" fillId="0" borderId="0" applyFont="0" applyFill="0" applyBorder="0" applyAlignment="0" applyProtection="0"/>
    <xf numFmtId="179" fontId="25" fillId="0" borderId="0" applyFont="0" applyFill="0" applyBorder="0" applyAlignment="0" applyProtection="0"/>
    <xf numFmtId="178" fontId="26" fillId="0" borderId="0" applyFont="0" applyFill="0" applyBorder="0" applyAlignment="0" applyProtection="0"/>
    <xf numFmtId="180" fontId="25" fillId="0" borderId="0" applyFont="0" applyFill="0" applyBorder="0" applyAlignment="0" applyProtection="0"/>
    <xf numFmtId="40" fontId="26" fillId="0" borderId="0" applyFont="0" applyFill="0" applyBorder="0" applyAlignment="0" applyProtection="0"/>
    <xf numFmtId="38" fontId="26" fillId="0" borderId="0" applyFont="0" applyFill="0" applyBorder="0" applyAlignment="0" applyProtection="0"/>
    <xf numFmtId="167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178" fontId="29" fillId="0" borderId="0"/>
    <xf numFmtId="178" fontId="21" fillId="0" borderId="0"/>
    <xf numFmtId="178" fontId="30" fillId="0" borderId="0"/>
    <xf numFmtId="178" fontId="21" fillId="0" borderId="0"/>
    <xf numFmtId="178" fontId="21" fillId="0" borderId="0" applyNumberFormat="0" applyFill="0" applyBorder="0" applyAlignment="0" applyProtection="0"/>
    <xf numFmtId="178" fontId="21" fillId="0" borderId="0" applyNumberFormat="0" applyFill="0" applyBorder="0" applyAlignment="0" applyProtection="0"/>
    <xf numFmtId="178" fontId="31" fillId="0" borderId="0"/>
    <xf numFmtId="178" fontId="21" fillId="0" borderId="0"/>
    <xf numFmtId="178" fontId="21" fillId="0" borderId="0" applyNumberFormat="0" applyFill="0" applyBorder="0" applyAlignment="0" applyProtection="0"/>
    <xf numFmtId="178" fontId="21" fillId="0" borderId="0"/>
    <xf numFmtId="178" fontId="21" fillId="0" borderId="0" applyNumberFormat="0" applyFill="0" applyBorder="0" applyAlignment="0" applyProtection="0"/>
    <xf numFmtId="178" fontId="3" fillId="0" borderId="0"/>
    <xf numFmtId="178" fontId="21" fillId="0" borderId="0"/>
    <xf numFmtId="178" fontId="21" fillId="0" borderId="0" applyNumberFormat="0" applyFill="0" applyBorder="0" applyAlignment="0" applyProtection="0"/>
    <xf numFmtId="178" fontId="21" fillId="0" borderId="0" applyNumberFormat="0" applyFill="0" applyBorder="0" applyAlignment="0" applyProtection="0"/>
    <xf numFmtId="178" fontId="30" fillId="0" borderId="0"/>
    <xf numFmtId="0" fontId="21" fillId="0" borderId="0"/>
    <xf numFmtId="178" fontId="32" fillId="2" borderId="0"/>
    <xf numFmtId="178" fontId="33" fillId="3" borderId="1" applyFont="0" applyFill="0" applyAlignment="0">
      <alignment vertical="center" wrapText="1"/>
    </xf>
    <xf numFmtId="178" fontId="34" fillId="2" borderId="0"/>
    <xf numFmtId="178" fontId="35" fillId="2" borderId="0"/>
    <xf numFmtId="178" fontId="36" fillId="0" borderId="0">
      <alignment wrapText="1"/>
    </xf>
    <xf numFmtId="178" fontId="37" fillId="0" borderId="0"/>
    <xf numFmtId="181" fontId="38" fillId="0" borderId="0" applyFont="0" applyFill="0" applyBorder="0" applyAlignment="0" applyProtection="0"/>
    <xf numFmtId="178" fontId="39" fillId="0" borderId="0" applyFont="0" applyFill="0" applyBorder="0" applyAlignment="0" applyProtection="0"/>
    <xf numFmtId="182" fontId="40" fillId="0" borderId="0" applyFont="0" applyFill="0" applyBorder="0" applyAlignment="0" applyProtection="0"/>
    <xf numFmtId="183" fontId="38" fillId="0" borderId="0" applyFont="0" applyFill="0" applyBorder="0" applyAlignment="0" applyProtection="0"/>
    <xf numFmtId="178" fontId="39" fillId="0" borderId="0" applyFont="0" applyFill="0" applyBorder="0" applyAlignment="0" applyProtection="0"/>
    <xf numFmtId="184" fontId="40" fillId="0" borderId="0" applyFont="0" applyFill="0" applyBorder="0" applyAlignment="0" applyProtection="0"/>
    <xf numFmtId="178" fontId="41" fillId="0" borderId="2" applyFont="0" applyFill="0" applyBorder="0" applyAlignment="0" applyProtection="0">
      <alignment horizontal="center" vertical="center"/>
    </xf>
    <xf numFmtId="164" fontId="38" fillId="0" borderId="0" applyFont="0" applyFill="0" applyBorder="0" applyAlignment="0" applyProtection="0"/>
    <xf numFmtId="178" fontId="39" fillId="0" borderId="0" applyFont="0" applyFill="0" applyBorder="0" applyAlignment="0" applyProtection="0"/>
    <xf numFmtId="185" fontId="40" fillId="0" borderId="0" applyFont="0" applyFill="0" applyBorder="0" applyAlignment="0" applyProtection="0"/>
    <xf numFmtId="165" fontId="38" fillId="0" borderId="0" applyFont="0" applyFill="0" applyBorder="0" applyAlignment="0" applyProtection="0"/>
    <xf numFmtId="178" fontId="39" fillId="0" borderId="0" applyFont="0" applyFill="0" applyBorder="0" applyAlignment="0" applyProtection="0"/>
    <xf numFmtId="186" fontId="40" fillId="0" borderId="0" applyFont="0" applyFill="0" applyBorder="0" applyAlignment="0" applyProtection="0"/>
    <xf numFmtId="176" fontId="21" fillId="0" borderId="3">
      <alignment wrapText="1"/>
      <protection locked="0"/>
    </xf>
    <xf numFmtId="0" fontId="4" fillId="0" borderId="0" applyNumberFormat="0" applyFill="0" applyBorder="0" applyAlignment="0" applyProtection="0"/>
    <xf numFmtId="178" fontId="39" fillId="0" borderId="0"/>
    <xf numFmtId="178" fontId="42" fillId="0" borderId="0"/>
    <xf numFmtId="178" fontId="39" fillId="0" borderId="0"/>
    <xf numFmtId="37" fontId="43" fillId="0" borderId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178" fontId="21" fillId="0" borderId="0"/>
    <xf numFmtId="3" fontId="21" fillId="0" borderId="0" applyFont="0" applyFill="0" applyBorder="0" applyAlignment="0" applyProtection="0"/>
    <xf numFmtId="170" fontId="5" fillId="0" borderId="3" applyBorder="0"/>
    <xf numFmtId="187" fontId="21" fillId="0" borderId="0" applyFont="0" applyFill="0" applyBorder="0" applyAlignment="0" applyProtection="0"/>
    <xf numFmtId="170" fontId="6" fillId="0" borderId="0">
      <protection locked="0"/>
    </xf>
    <xf numFmtId="178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70" fontId="7" fillId="0" borderId="4"/>
    <xf numFmtId="178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8" fillId="0" borderId="5" applyNumberFormat="0" applyAlignment="0" applyProtection="0">
      <alignment horizontal="left" vertical="center"/>
    </xf>
    <xf numFmtId="0" fontId="8" fillId="0" borderId="6">
      <alignment horizontal="left" vertical="center"/>
    </xf>
    <xf numFmtId="188" fontId="41" fillId="0" borderId="0" applyFont="0" applyFill="0" applyBorder="0" applyAlignment="0" applyProtection="0">
      <alignment horizontal="center" vertical="center"/>
    </xf>
    <xf numFmtId="0" fontId="9" fillId="0" borderId="0" applyNumberFormat="0" applyFill="0" applyBorder="0" applyAlignment="0" applyProtection="0">
      <alignment vertical="top"/>
      <protection locked="0"/>
    </xf>
    <xf numFmtId="178" fontId="44" fillId="4" borderId="0">
      <alignment horizontal="left"/>
    </xf>
    <xf numFmtId="178" fontId="41" fillId="0" borderId="0" applyFont="0" applyFill="0" applyBorder="0" applyProtection="0">
      <alignment horizontal="center" vertical="center"/>
    </xf>
    <xf numFmtId="178" fontId="45" fillId="0" borderId="0" applyNumberFormat="0" applyFont="0" applyFill="0" applyAlignment="0"/>
    <xf numFmtId="37" fontId="10" fillId="0" borderId="0"/>
    <xf numFmtId="178" fontId="21" fillId="0" borderId="0"/>
    <xf numFmtId="171" fontId="2" fillId="0" borderId="0"/>
    <xf numFmtId="178" fontId="21" fillId="0" borderId="0"/>
    <xf numFmtId="178" fontId="58" fillId="0" borderId="0"/>
    <xf numFmtId="0" fontId="21" fillId="0" borderId="0"/>
    <xf numFmtId="0" fontId="3" fillId="0" borderId="0"/>
    <xf numFmtId="178" fontId="3" fillId="0" borderId="0"/>
    <xf numFmtId="178" fontId="3" fillId="0" borderId="0"/>
    <xf numFmtId="178" fontId="46" fillId="0" borderId="0" applyNumberFormat="0" applyFill="0" applyBorder="0" applyAlignment="0" applyProtection="0"/>
    <xf numFmtId="178" fontId="23" fillId="0" borderId="0" applyNumberFormat="0" applyFill="0" applyBorder="0" applyAlignment="0" applyProtection="0"/>
    <xf numFmtId="40" fontId="11" fillId="5" borderId="0">
      <alignment horizontal="right"/>
    </xf>
    <xf numFmtId="0" fontId="12" fillId="5" borderId="0">
      <alignment horizontal="right"/>
    </xf>
    <xf numFmtId="0" fontId="13" fillId="5" borderId="7"/>
    <xf numFmtId="0" fontId="13" fillId="0" borderId="0" applyBorder="0">
      <alignment horizontal="centerContinuous"/>
    </xf>
    <xf numFmtId="0" fontId="14" fillId="0" borderId="0" applyBorder="0">
      <alignment horizontal="centerContinuous"/>
    </xf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178" fontId="23" fillId="0" borderId="0" applyNumberFormat="0" applyFill="0" applyBorder="0" applyAlignment="0" applyProtection="0"/>
    <xf numFmtId="178" fontId="21" fillId="6" borderId="0"/>
    <xf numFmtId="0" fontId="3" fillId="0" borderId="0"/>
    <xf numFmtId="0" fontId="3" fillId="0" borderId="0"/>
    <xf numFmtId="178" fontId="3" fillId="0" borderId="0"/>
    <xf numFmtId="178" fontId="46" fillId="0" borderId="0" applyNumberFormat="0" applyFill="0" applyBorder="0" applyAlignment="0" applyProtection="0"/>
    <xf numFmtId="175" fontId="23" fillId="0" borderId="0" applyFont="0" applyFill="0" applyBorder="0" applyAlignment="0" applyProtection="0"/>
    <xf numFmtId="189" fontId="23" fillId="0" borderId="0" applyFont="0" applyFill="0" applyBorder="0" applyAlignment="0" applyProtection="0"/>
    <xf numFmtId="178" fontId="47" fillId="0" borderId="0" applyNumberFormat="0" applyFill="0" applyBorder="0" applyAlignment="0" applyProtection="0"/>
    <xf numFmtId="178" fontId="56" fillId="0" borderId="0" applyFont="0" applyFill="0" applyBorder="0" applyAlignment="0" applyProtection="0"/>
    <xf numFmtId="178" fontId="56" fillId="0" borderId="0" applyFont="0" applyFill="0" applyBorder="0" applyAlignment="0" applyProtection="0"/>
    <xf numFmtId="178" fontId="30" fillId="0" borderId="0">
      <alignment vertical="center"/>
    </xf>
    <xf numFmtId="40" fontId="48" fillId="0" borderId="0" applyFont="0" applyFill="0" applyBorder="0" applyAlignment="0" applyProtection="0"/>
    <xf numFmtId="38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178" fontId="50" fillId="0" borderId="0"/>
    <xf numFmtId="190" fontId="52" fillId="0" borderId="0" applyFont="0" applyFill="0" applyBorder="0" applyAlignment="0" applyProtection="0"/>
    <xf numFmtId="191" fontId="52" fillId="0" borderId="0" applyFont="0" applyFill="0" applyBorder="0" applyAlignment="0" applyProtection="0"/>
    <xf numFmtId="192" fontId="52" fillId="0" borderId="0" applyFont="0" applyFill="0" applyBorder="0" applyAlignment="0" applyProtection="0"/>
    <xf numFmtId="193" fontId="52" fillId="0" borderId="0" applyFont="0" applyFill="0" applyBorder="0" applyAlignment="0" applyProtection="0"/>
    <xf numFmtId="178" fontId="53" fillId="0" borderId="0"/>
    <xf numFmtId="178" fontId="45" fillId="0" borderId="0"/>
    <xf numFmtId="167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43" fontId="21" fillId="0" borderId="0" applyFont="0" applyFill="0" applyBorder="0" applyAlignment="0" applyProtection="0"/>
    <xf numFmtId="38" fontId="54" fillId="0" borderId="0" applyFont="0" applyFill="0" applyBorder="0" applyAlignment="0" applyProtection="0"/>
    <xf numFmtId="178" fontId="21" fillId="0" borderId="0"/>
    <xf numFmtId="166" fontId="51" fillId="0" borderId="0" applyFont="0" applyFill="0" applyBorder="0" applyAlignment="0" applyProtection="0"/>
    <xf numFmtId="6" fontId="55" fillId="0" borderId="0" applyFont="0" applyFill="0" applyBorder="0" applyAlignment="0" applyProtection="0"/>
    <xf numFmtId="168" fontId="51" fillId="0" borderId="0" applyFont="0" applyFill="0" applyBorder="0" applyAlignment="0" applyProtection="0"/>
    <xf numFmtId="188" fontId="54" fillId="0" borderId="8">
      <alignment horizontal="center"/>
    </xf>
    <xf numFmtId="178" fontId="2" fillId="0" borderId="0"/>
    <xf numFmtId="178" fontId="2" fillId="0" borderId="0"/>
    <xf numFmtId="178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5">
    <xf numFmtId="0" fontId="0" fillId="0" borderId="0" xfId="0"/>
    <xf numFmtId="0" fontId="15" fillId="5" borderId="0" xfId="0" applyFont="1" applyFill="1"/>
    <xf numFmtId="0" fontId="16" fillId="5" borderId="0" xfId="0" applyFont="1" applyFill="1"/>
    <xf numFmtId="0" fontId="17" fillId="5" borderId="0" xfId="0" applyFont="1" applyFill="1" applyAlignment="1">
      <alignment horizontal="right"/>
    </xf>
    <xf numFmtId="37" fontId="15" fillId="5" borderId="0" xfId="0" applyNumberFormat="1" applyFont="1" applyFill="1" applyAlignment="1">
      <alignment horizontal="center" vertical="center"/>
    </xf>
    <xf numFmtId="37" fontId="16" fillId="5" borderId="0" xfId="0" applyNumberFormat="1" applyFont="1" applyFill="1" applyAlignment="1">
      <alignment horizontal="center" vertical="center"/>
    </xf>
    <xf numFmtId="0" fontId="16" fillId="5" borderId="0" xfId="0" applyFont="1" applyFill="1" applyAlignment="1">
      <alignment wrapText="1"/>
    </xf>
    <xf numFmtId="0" fontId="15" fillId="5" borderId="9" xfId="0" applyFont="1" applyFill="1" applyBorder="1"/>
    <xf numFmtId="0" fontId="16" fillId="5" borderId="0" xfId="80" applyFont="1" applyFill="1" applyAlignment="1">
      <alignment horizontal="center" vertical="center"/>
    </xf>
    <xf numFmtId="174" fontId="15" fillId="5" borderId="0" xfId="90" applyNumberFormat="1" applyFont="1" applyFill="1" applyBorder="1" applyAlignment="1">
      <alignment horizontal="center" vertical="center"/>
    </xf>
    <xf numFmtId="177" fontId="16" fillId="5" borderId="0" xfId="0" applyNumberFormat="1" applyFont="1" applyFill="1"/>
    <xf numFmtId="0" fontId="19" fillId="5" borderId="0" xfId="0" applyFont="1" applyFill="1"/>
    <xf numFmtId="173" fontId="15" fillId="5" borderId="0" xfId="0" applyNumberFormat="1" applyFont="1" applyFill="1" applyAlignment="1">
      <alignment horizontal="center"/>
    </xf>
    <xf numFmtId="0" fontId="20" fillId="5" borderId="0" xfId="70" applyFont="1" applyFill="1" applyAlignment="1" applyProtection="1"/>
    <xf numFmtId="0" fontId="15" fillId="5" borderId="0" xfId="0" applyFont="1" applyFill="1" applyAlignment="1">
      <alignment horizontal="center"/>
    </xf>
    <xf numFmtId="0" fontId="16" fillId="5" borderId="0" xfId="0" applyFont="1" applyFill="1" applyAlignment="1">
      <alignment horizontal="center"/>
    </xf>
    <xf numFmtId="0" fontId="18" fillId="5" borderId="0" xfId="0" applyFont="1" applyFill="1"/>
    <xf numFmtId="2" fontId="15" fillId="5" borderId="0" xfId="0" applyNumberFormat="1" applyFont="1" applyFill="1" applyAlignment="1">
      <alignment horizontal="center"/>
    </xf>
    <xf numFmtId="2" fontId="16" fillId="5" borderId="0" xfId="0" applyNumberFormat="1" applyFont="1" applyFill="1"/>
    <xf numFmtId="0" fontId="15" fillId="5" borderId="0" xfId="0" applyFont="1" applyFill="1" applyAlignment="1">
      <alignment horizontal="left"/>
    </xf>
    <xf numFmtId="0" fontId="15" fillId="0" borderId="0" xfId="0" applyFont="1"/>
    <xf numFmtId="0" fontId="16" fillId="0" borderId="0" xfId="0" applyFont="1"/>
    <xf numFmtId="0" fontId="0" fillId="0" borderId="0" xfId="0" applyAlignment="1">
      <alignment wrapText="1"/>
    </xf>
    <xf numFmtId="0" fontId="17" fillId="5" borderId="0" xfId="0" applyFont="1" applyFill="1"/>
    <xf numFmtId="2" fontId="17" fillId="5" borderId="0" xfId="0" applyNumberFormat="1" applyFont="1" applyFill="1"/>
    <xf numFmtId="0" fontId="0" fillId="0" borderId="0" xfId="0" applyAlignment="1">
      <alignment horizontal="center"/>
    </xf>
    <xf numFmtId="37" fontId="16" fillId="8" borderId="11" xfId="0" applyNumberFormat="1" applyFont="1" applyFill="1" applyBorder="1" applyAlignment="1">
      <alignment horizontal="center" vertical="center"/>
    </xf>
    <xf numFmtId="37" fontId="16" fillId="8" borderId="12" xfId="0" applyNumberFormat="1" applyFont="1" applyFill="1" applyBorder="1" applyAlignment="1">
      <alignment horizontal="center" vertical="center"/>
    </xf>
    <xf numFmtId="0" fontId="3" fillId="5" borderId="0" xfId="0" applyFont="1" applyFill="1"/>
    <xf numFmtId="0" fontId="16" fillId="8" borderId="0" xfId="0" applyFont="1" applyFill="1"/>
    <xf numFmtId="178" fontId="15" fillId="0" borderId="0" xfId="82" applyFont="1" applyAlignment="1">
      <alignment horizontal="left" vertical="center"/>
    </xf>
    <xf numFmtId="178" fontId="3" fillId="0" borderId="0" xfId="77" applyFont="1"/>
    <xf numFmtId="172" fontId="3" fillId="0" borderId="0" xfId="54" applyNumberFormat="1" applyFont="1" applyBorder="1"/>
    <xf numFmtId="178" fontId="15" fillId="0" borderId="0" xfId="77" applyFont="1"/>
    <xf numFmtId="37" fontId="3" fillId="0" borderId="0" xfId="55" applyNumberFormat="1" applyFont="1" applyFill="1" applyBorder="1" applyAlignment="1">
      <alignment horizontal="center" vertical="center"/>
    </xf>
    <xf numFmtId="37" fontId="3" fillId="0" borderId="0" xfId="55" applyNumberFormat="1" applyFont="1" applyBorder="1" applyAlignment="1">
      <alignment horizontal="center" vertical="center"/>
    </xf>
    <xf numFmtId="0" fontId="3" fillId="5" borderId="0" xfId="54" applyNumberFormat="1" applyFont="1" applyFill="1" applyBorder="1" applyAlignment="1" applyProtection="1">
      <alignment horizontal="left" vertical="center" wrapText="1"/>
      <protection locked="0"/>
    </xf>
    <xf numFmtId="0" fontId="3" fillId="0" borderId="0" xfId="54" applyNumberFormat="1" applyFont="1" applyFill="1" applyBorder="1" applyAlignment="1" applyProtection="1">
      <alignment horizontal="left" vertical="center" wrapText="1"/>
      <protection locked="0"/>
    </xf>
    <xf numFmtId="0" fontId="3" fillId="5" borderId="19" xfId="0" applyFont="1" applyFill="1" applyBorder="1"/>
    <xf numFmtId="0" fontId="60" fillId="0" borderId="0" xfId="0" applyFont="1" applyAlignment="1">
      <alignment horizontal="center"/>
    </xf>
    <xf numFmtId="0" fontId="3" fillId="0" borderId="0" xfId="0" applyFont="1"/>
    <xf numFmtId="178" fontId="15" fillId="0" borderId="21" xfId="81" applyFont="1" applyBorder="1"/>
    <xf numFmtId="178" fontId="15" fillId="0" borderId="0" xfId="81" applyFont="1"/>
    <xf numFmtId="178" fontId="3" fillId="0" borderId="0" xfId="81"/>
    <xf numFmtId="178" fontId="22" fillId="0" borderId="0" xfId="96" applyFont="1" applyAlignment="1">
      <alignment horizontal="left"/>
    </xf>
    <xf numFmtId="178" fontId="3" fillId="0" borderId="0" xfId="81" applyAlignment="1">
      <alignment horizontal="left"/>
    </xf>
    <xf numFmtId="178" fontId="3" fillId="0" borderId="0" xfId="96" applyAlignment="1">
      <alignment horizontal="left"/>
    </xf>
    <xf numFmtId="178" fontId="15" fillId="0" borderId="0" xfId="81" applyFont="1" applyAlignment="1">
      <alignment horizontal="left"/>
    </xf>
    <xf numFmtId="178" fontId="15" fillId="0" borderId="0" xfId="96" applyFont="1" applyAlignment="1">
      <alignment horizontal="left"/>
    </xf>
    <xf numFmtId="0" fontId="15" fillId="5" borderId="23" xfId="0" applyFont="1" applyFill="1" applyBorder="1"/>
    <xf numFmtId="0" fontId="3" fillId="5" borderId="24" xfId="0" applyFont="1" applyFill="1" applyBorder="1"/>
    <xf numFmtId="0" fontId="3" fillId="5" borderId="25" xfId="80" applyFill="1" applyBorder="1" applyAlignment="1">
      <alignment horizontal="left" vertical="center" indent="1"/>
    </xf>
    <xf numFmtId="0" fontId="3" fillId="5" borderId="25" xfId="80" applyFill="1" applyBorder="1" applyAlignment="1">
      <alignment horizontal="left" vertical="center" wrapText="1" indent="1"/>
    </xf>
    <xf numFmtId="0" fontId="15" fillId="5" borderId="25" xfId="80" applyFont="1" applyFill="1" applyBorder="1" applyAlignment="1">
      <alignment horizontal="left" vertical="center" indent="1"/>
    </xf>
    <xf numFmtId="0" fontId="3" fillId="5" borderId="0" xfId="0" applyFont="1" applyFill="1" applyAlignment="1">
      <alignment wrapText="1"/>
    </xf>
    <xf numFmtId="37" fontId="3" fillId="0" borderId="0" xfId="77" applyNumberFormat="1" applyFont="1"/>
    <xf numFmtId="37" fontId="16" fillId="5" borderId="0" xfId="0" applyNumberFormat="1" applyFont="1" applyFill="1"/>
    <xf numFmtId="37" fontId="0" fillId="0" borderId="0" xfId="0" applyNumberFormat="1"/>
    <xf numFmtId="0" fontId="15" fillId="0" borderId="0" xfId="94" applyFont="1" applyAlignment="1">
      <alignment horizontal="left" vertical="center" wrapText="1"/>
    </xf>
    <xf numFmtId="3" fontId="3" fillId="8" borderId="11" xfId="0" applyNumberFormat="1" applyFont="1" applyFill="1" applyBorder="1" applyAlignment="1">
      <alignment horizontal="center"/>
    </xf>
    <xf numFmtId="0" fontId="3" fillId="5" borderId="27" xfId="0" applyFont="1" applyFill="1" applyBorder="1" applyAlignment="1">
      <alignment wrapText="1"/>
    </xf>
    <xf numFmtId="37" fontId="3" fillId="8" borderId="11" xfId="0" applyNumberFormat="1" applyFont="1" applyFill="1" applyBorder="1" applyAlignment="1">
      <alignment horizontal="center"/>
    </xf>
    <xf numFmtId="3" fontId="3" fillId="8" borderId="28" xfId="0" applyNumberFormat="1" applyFont="1" applyFill="1" applyBorder="1" applyAlignment="1">
      <alignment horizontal="center"/>
    </xf>
    <xf numFmtId="0" fontId="3" fillId="5" borderId="22" xfId="54" applyNumberFormat="1" applyFont="1" applyFill="1" applyBorder="1" applyAlignment="1" applyProtection="1">
      <alignment horizontal="left" vertical="center" wrapText="1"/>
      <protection locked="0"/>
    </xf>
    <xf numFmtId="172" fontId="15" fillId="0" borderId="0" xfId="54" applyNumberFormat="1" applyFont="1" applyFill="1" applyBorder="1" applyAlignment="1">
      <alignment horizontal="left" indent="1"/>
    </xf>
    <xf numFmtId="178" fontId="3" fillId="0" borderId="0" xfId="77" applyFont="1" applyAlignment="1">
      <alignment horizontal="center"/>
    </xf>
    <xf numFmtId="0" fontId="18" fillId="0" borderId="0" xfId="54" applyNumberFormat="1" applyFont="1" applyFill="1" applyBorder="1" applyAlignment="1" applyProtection="1">
      <alignment horizontal="left" vertical="center" wrapText="1"/>
      <protection locked="0"/>
    </xf>
    <xf numFmtId="0" fontId="18" fillId="5" borderId="0" xfId="0" applyFont="1" applyFill="1" applyAlignment="1">
      <alignment wrapText="1"/>
    </xf>
    <xf numFmtId="0" fontId="16" fillId="0" borderId="13" xfId="0" applyFont="1" applyBorder="1"/>
    <xf numFmtId="0" fontId="3" fillId="5" borderId="30" xfId="0" applyFont="1" applyFill="1" applyBorder="1" applyAlignment="1">
      <alignment horizontal="center"/>
    </xf>
    <xf numFmtId="0" fontId="17" fillId="0" borderId="0" xfId="0" applyFont="1" applyAlignment="1">
      <alignment horizontal="right"/>
    </xf>
    <xf numFmtId="0" fontId="3" fillId="5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2" fillId="7" borderId="0" xfId="0" applyFont="1" applyFill="1" applyAlignment="1">
      <alignment horizontal="left" indent="1"/>
    </xf>
    <xf numFmtId="0" fontId="3" fillId="5" borderId="19" xfId="0" applyFont="1" applyFill="1" applyBorder="1" applyAlignment="1">
      <alignment horizontal="left" indent="2"/>
    </xf>
    <xf numFmtId="0" fontId="22" fillId="7" borderId="0" xfId="0" applyFont="1" applyFill="1" applyAlignment="1">
      <alignment horizontal="left"/>
    </xf>
    <xf numFmtId="0" fontId="3" fillId="7" borderId="0" xfId="0" applyFont="1" applyFill="1" applyAlignment="1">
      <alignment horizontal="left" indent="2"/>
    </xf>
    <xf numFmtId="0" fontId="3" fillId="5" borderId="0" xfId="0" applyFont="1" applyFill="1" applyAlignment="1">
      <alignment horizontal="left" indent="2"/>
    </xf>
    <xf numFmtId="0" fontId="17" fillId="5" borderId="0" xfId="0" applyFont="1" applyFill="1" applyAlignment="1">
      <alignment horizontal="left" indent="2"/>
    </xf>
    <xf numFmtId="0" fontId="17" fillId="5" borderId="0" xfId="0" applyFont="1" applyFill="1" applyAlignment="1">
      <alignment horizontal="left" indent="5"/>
    </xf>
    <xf numFmtId="0" fontId="57" fillId="0" borderId="0" xfId="0" applyFont="1"/>
    <xf numFmtId="37" fontId="57" fillId="0" borderId="0" xfId="0" applyNumberFormat="1" applyFont="1"/>
    <xf numFmtId="37" fontId="3" fillId="0" borderId="11" xfId="0" applyNumberFormat="1" applyFont="1" applyBorder="1" applyAlignment="1">
      <alignment horizontal="center"/>
    </xf>
    <xf numFmtId="37" fontId="16" fillId="0" borderId="11" xfId="0" applyNumberFormat="1" applyFont="1" applyBorder="1" applyAlignment="1">
      <alignment horizontal="center" vertical="center"/>
    </xf>
    <xf numFmtId="37" fontId="16" fillId="0" borderId="12" xfId="0" applyNumberFormat="1" applyFont="1" applyBorder="1" applyAlignment="1">
      <alignment horizontal="center" vertical="center"/>
    </xf>
    <xf numFmtId="37" fontId="15" fillId="8" borderId="31" xfId="53" applyNumberFormat="1" applyFont="1" applyFill="1" applyBorder="1" applyAlignment="1">
      <alignment horizontal="center"/>
    </xf>
    <xf numFmtId="37" fontId="15" fillId="8" borderId="32" xfId="0" applyNumberFormat="1" applyFont="1" applyFill="1" applyBorder="1" applyAlignment="1">
      <alignment horizontal="center"/>
    </xf>
    <xf numFmtId="37" fontId="3" fillId="8" borderId="32" xfId="0" applyNumberFormat="1" applyFont="1" applyFill="1" applyBorder="1" applyAlignment="1">
      <alignment horizontal="center"/>
    </xf>
    <xf numFmtId="0" fontId="16" fillId="0" borderId="14" xfId="0" applyFont="1" applyBorder="1" applyAlignment="1">
      <alignment horizontal="center"/>
    </xf>
    <xf numFmtId="37" fontId="15" fillId="0" borderId="31" xfId="53" applyNumberFormat="1" applyFont="1" applyFill="1" applyBorder="1" applyAlignment="1">
      <alignment horizontal="center"/>
    </xf>
    <xf numFmtId="37" fontId="3" fillId="0" borderId="32" xfId="0" applyNumberFormat="1" applyFont="1" applyBorder="1" applyAlignment="1">
      <alignment horizontal="center"/>
    </xf>
    <xf numFmtId="0" fontId="16" fillId="8" borderId="34" xfId="0" applyFont="1" applyFill="1" applyBorder="1" applyAlignment="1">
      <alignment horizontal="center" vertical="center" wrapText="1"/>
    </xf>
    <xf numFmtId="0" fontId="3" fillId="5" borderId="0" xfId="79" applyFont="1" applyFill="1" applyAlignment="1">
      <alignment horizontal="left" indent="1"/>
    </xf>
    <xf numFmtId="37" fontId="3" fillId="8" borderId="18" xfId="55" applyNumberFormat="1" applyFont="1" applyFill="1" applyBorder="1" applyAlignment="1">
      <alignment horizontal="center" vertical="center"/>
    </xf>
    <xf numFmtId="37" fontId="3" fillId="8" borderId="32" xfId="55" applyNumberFormat="1" applyFont="1" applyFill="1" applyBorder="1" applyAlignment="1">
      <alignment horizontal="center" vertical="center"/>
    </xf>
    <xf numFmtId="37" fontId="15" fillId="8" borderId="32" xfId="55" applyNumberFormat="1" applyFont="1" applyFill="1" applyBorder="1" applyAlignment="1">
      <alignment horizontal="center" vertical="center"/>
    </xf>
    <xf numFmtId="37" fontId="3" fillId="8" borderId="31" xfId="0" applyNumberFormat="1" applyFont="1" applyFill="1" applyBorder="1" applyAlignment="1">
      <alignment horizontal="center"/>
    </xf>
    <xf numFmtId="37" fontId="3" fillId="8" borderId="35" xfId="0" applyNumberFormat="1" applyFont="1" applyFill="1" applyBorder="1" applyAlignment="1">
      <alignment horizontal="center"/>
    </xf>
    <xf numFmtId="37" fontId="16" fillId="8" borderId="31" xfId="0" applyNumberFormat="1" applyFont="1" applyFill="1" applyBorder="1" applyAlignment="1">
      <alignment horizontal="center"/>
    </xf>
    <xf numFmtId="37" fontId="16" fillId="8" borderId="32" xfId="0" applyNumberFormat="1" applyFont="1" applyFill="1" applyBorder="1" applyAlignment="1">
      <alignment horizontal="center" vertical="center"/>
    </xf>
    <xf numFmtId="37" fontId="16" fillId="8" borderId="32" xfId="0" applyNumberFormat="1" applyFont="1" applyFill="1" applyBorder="1" applyAlignment="1">
      <alignment horizontal="center"/>
    </xf>
    <xf numFmtId="37" fontId="15" fillId="8" borderId="36" xfId="0" applyNumberFormat="1" applyFont="1" applyFill="1" applyBorder="1" applyAlignment="1">
      <alignment horizontal="center"/>
    </xf>
    <xf numFmtId="0" fontId="15" fillId="5" borderId="20" xfId="80" applyFont="1" applyFill="1" applyBorder="1" applyAlignment="1" applyProtection="1">
      <alignment horizontal="left" vertical="center" indent="1"/>
      <protection locked="0"/>
    </xf>
    <xf numFmtId="37" fontId="15" fillId="8" borderId="37" xfId="0" applyNumberFormat="1" applyFont="1" applyFill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6" fillId="0" borderId="40" xfId="0" applyFont="1" applyBorder="1" applyAlignment="1">
      <alignment horizontal="center"/>
    </xf>
    <xf numFmtId="0" fontId="3" fillId="8" borderId="31" xfId="0" applyFont="1" applyFill="1" applyBorder="1"/>
    <xf numFmtId="43" fontId="18" fillId="5" borderId="0" xfId="53" applyFont="1" applyFill="1" applyBorder="1"/>
    <xf numFmtId="0" fontId="17" fillId="0" borderId="0" xfId="0" applyFont="1" applyAlignment="1">
      <alignment horizontal="left" vertical="center" wrapText="1"/>
    </xf>
    <xf numFmtId="195" fontId="3" fillId="8" borderId="26" xfId="56" quotePrefix="1" applyNumberFormat="1" applyFont="1" applyFill="1" applyBorder="1" applyAlignment="1">
      <alignment horizontal="center" vertical="center"/>
    </xf>
    <xf numFmtId="37" fontId="16" fillId="0" borderId="31" xfId="0" applyNumberFormat="1" applyFont="1" applyBorder="1" applyAlignment="1">
      <alignment horizontal="center"/>
    </xf>
    <xf numFmtId="37" fontId="16" fillId="0" borderId="32" xfId="0" applyNumberFormat="1" applyFont="1" applyBorder="1" applyAlignment="1">
      <alignment horizontal="center"/>
    </xf>
    <xf numFmtId="37" fontId="15" fillId="0" borderId="36" xfId="0" applyNumberFormat="1" applyFont="1" applyBorder="1" applyAlignment="1">
      <alignment horizontal="center"/>
    </xf>
    <xf numFmtId="0" fontId="16" fillId="5" borderId="0" xfId="0" applyFont="1" applyFill="1" applyAlignment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37" fontId="15" fillId="0" borderId="32" xfId="0" applyNumberFormat="1" applyFont="1" applyBorder="1" applyAlignment="1">
      <alignment horizontal="center"/>
    </xf>
    <xf numFmtId="37" fontId="3" fillId="0" borderId="18" xfId="55" applyNumberFormat="1" applyFont="1" applyFill="1" applyBorder="1" applyAlignment="1">
      <alignment horizontal="center" vertical="center"/>
    </xf>
    <xf numFmtId="178" fontId="59" fillId="0" borderId="0" xfId="78" applyFont="1" applyAlignment="1">
      <alignment horizontal="right" vertical="center"/>
    </xf>
    <xf numFmtId="37" fontId="3" fillId="0" borderId="31" xfId="0" applyNumberFormat="1" applyFont="1" applyBorder="1" applyAlignment="1">
      <alignment horizontal="center"/>
    </xf>
    <xf numFmtId="37" fontId="3" fillId="0" borderId="35" xfId="0" applyNumberFormat="1" applyFont="1" applyBorder="1" applyAlignment="1">
      <alignment horizontal="center"/>
    </xf>
    <xf numFmtId="3" fontId="3" fillId="0" borderId="11" xfId="0" applyNumberFormat="1" applyFont="1" applyBorder="1" applyAlignment="1">
      <alignment horizontal="center"/>
    </xf>
    <xf numFmtId="3" fontId="3" fillId="0" borderId="28" xfId="0" applyNumberFormat="1" applyFont="1" applyBorder="1" applyAlignment="1">
      <alignment horizontal="center"/>
    </xf>
    <xf numFmtId="37" fontId="16" fillId="0" borderId="32" xfId="0" applyNumberFormat="1" applyFont="1" applyBorder="1" applyAlignment="1">
      <alignment horizontal="center" vertical="center"/>
    </xf>
    <xf numFmtId="37" fontId="15" fillId="0" borderId="37" xfId="0" applyNumberFormat="1" applyFont="1" applyBorder="1" applyAlignment="1">
      <alignment horizontal="center"/>
    </xf>
    <xf numFmtId="0" fontId="3" fillId="0" borderId="31" xfId="0" applyFont="1" applyBorder="1"/>
    <xf numFmtId="0" fontId="15" fillId="5" borderId="0" xfId="0" applyFont="1" applyFill="1" applyAlignment="1">
      <alignment vertical="center"/>
    </xf>
    <xf numFmtId="0" fontId="20" fillId="0" borderId="0" xfId="70" applyFont="1" applyFill="1" applyAlignment="1" applyProtection="1">
      <alignment vertical="center"/>
    </xf>
    <xf numFmtId="0" fontId="20" fillId="0" borderId="0" xfId="70" applyFont="1" applyAlignment="1" applyProtection="1">
      <alignment vertical="center"/>
    </xf>
    <xf numFmtId="0" fontId="3" fillId="5" borderId="0" xfId="0" applyFont="1" applyFill="1" applyAlignment="1">
      <alignment vertical="center" wrapText="1"/>
    </xf>
    <xf numFmtId="1" fontId="3" fillId="0" borderId="0" xfId="77" applyNumberFormat="1" applyFont="1" applyAlignment="1">
      <alignment horizontal="center"/>
    </xf>
    <xf numFmtId="37" fontId="3" fillId="0" borderId="0" xfId="56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5" fillId="5" borderId="38" xfId="80" applyFont="1" applyFill="1" applyBorder="1" applyAlignment="1">
      <alignment horizontal="left" vertical="center" wrapText="1" indent="1"/>
    </xf>
    <xf numFmtId="0" fontId="61" fillId="0" borderId="0" xfId="0" applyFont="1"/>
    <xf numFmtId="0" fontId="16" fillId="9" borderId="0" xfId="0" applyFont="1" applyFill="1"/>
    <xf numFmtId="37" fontId="15" fillId="9" borderId="0" xfId="0" applyNumberFormat="1" applyFont="1" applyFill="1" applyAlignment="1">
      <alignment horizontal="center"/>
    </xf>
    <xf numFmtId="37" fontId="16" fillId="9" borderId="0" xfId="0" applyNumberFormat="1" applyFont="1" applyFill="1" applyAlignment="1">
      <alignment horizontal="center" vertical="center"/>
    </xf>
    <xf numFmtId="0" fontId="15" fillId="0" borderId="0" xfId="78" applyNumberFormat="1" applyFont="1" applyAlignment="1">
      <alignment horizontal="left"/>
    </xf>
    <xf numFmtId="172" fontId="15" fillId="0" borderId="0" xfId="54" applyNumberFormat="1" applyFont="1" applyFill="1" applyBorder="1" applyAlignment="1">
      <alignment horizontal="center"/>
    </xf>
    <xf numFmtId="172" fontId="3" fillId="0" borderId="0" xfId="54" applyNumberFormat="1" applyFont="1" applyBorder="1" applyAlignment="1">
      <alignment horizontal="left"/>
    </xf>
    <xf numFmtId="172" fontId="3" fillId="0" borderId="0" xfId="54" applyNumberFormat="1" applyFont="1" applyFill="1" applyBorder="1" applyAlignment="1">
      <alignment horizontal="left"/>
    </xf>
    <xf numFmtId="172" fontId="15" fillId="0" borderId="0" xfId="54" applyNumberFormat="1" applyFont="1" applyBorder="1" applyAlignment="1">
      <alignment horizontal="center"/>
    </xf>
    <xf numFmtId="0" fontId="3" fillId="0" borderId="0" xfId="78" applyNumberFormat="1" applyFont="1" applyAlignment="1">
      <alignment horizontal="left"/>
    </xf>
    <xf numFmtId="172" fontId="3" fillId="8" borderId="32" xfId="53" applyNumberFormat="1" applyFont="1" applyFill="1" applyBorder="1" applyAlignment="1">
      <alignment horizontal="center" vertical="center"/>
    </xf>
    <xf numFmtId="172" fontId="15" fillId="8" borderId="32" xfId="53" applyNumberFormat="1" applyFont="1" applyFill="1" applyBorder="1" applyAlignment="1">
      <alignment horizontal="center" vertical="center"/>
    </xf>
    <xf numFmtId="0" fontId="15" fillId="0" borderId="29" xfId="78" applyNumberFormat="1" applyFont="1" applyBorder="1" applyAlignment="1">
      <alignment horizontal="left"/>
    </xf>
    <xf numFmtId="172" fontId="15" fillId="8" borderId="35" xfId="53" applyNumberFormat="1" applyFont="1" applyFill="1" applyBorder="1" applyAlignment="1">
      <alignment horizontal="center" vertical="center"/>
    </xf>
    <xf numFmtId="0" fontId="62" fillId="0" borderId="0" xfId="0" applyFont="1"/>
    <xf numFmtId="172" fontId="15" fillId="0" borderId="22" xfId="53" applyNumberFormat="1" applyFont="1" applyFill="1" applyBorder="1" applyAlignment="1">
      <alignment horizontal="center" vertical="center"/>
    </xf>
    <xf numFmtId="172" fontId="3" fillId="0" borderId="32" xfId="53" applyNumberFormat="1" applyFont="1" applyFill="1" applyBorder="1" applyAlignment="1">
      <alignment horizontal="center" vertical="center"/>
    </xf>
    <xf numFmtId="172" fontId="15" fillId="0" borderId="32" xfId="53" applyNumberFormat="1" applyFont="1" applyFill="1" applyBorder="1" applyAlignment="1">
      <alignment horizontal="center" vertical="center"/>
    </xf>
    <xf numFmtId="172" fontId="3" fillId="0" borderId="0" xfId="53" applyNumberFormat="1" applyFont="1" applyBorder="1"/>
    <xf numFmtId="172" fontId="3" fillId="0" borderId="0" xfId="53" applyNumberFormat="1" applyFont="1" applyBorder="1" applyAlignment="1">
      <alignment horizontal="center" vertical="center"/>
    </xf>
    <xf numFmtId="172" fontId="15" fillId="0" borderId="0" xfId="53" applyNumberFormat="1" applyFont="1" applyBorder="1"/>
    <xf numFmtId="172" fontId="15" fillId="0" borderId="0" xfId="53" applyNumberFormat="1" applyFont="1" applyBorder="1" applyAlignment="1">
      <alignment horizontal="center" vertical="center"/>
    </xf>
    <xf numFmtId="194" fontId="3" fillId="0" borderId="0" xfId="77" applyNumberFormat="1" applyFont="1" applyAlignment="1">
      <alignment horizontal="center"/>
    </xf>
    <xf numFmtId="172" fontId="15" fillId="0" borderId="0" xfId="53" applyNumberFormat="1" applyFont="1"/>
    <xf numFmtId="178" fontId="15" fillId="0" borderId="29" xfId="81" applyFont="1" applyBorder="1" applyAlignment="1">
      <alignment horizontal="left"/>
    </xf>
    <xf numFmtId="172" fontId="3" fillId="8" borderId="0" xfId="53" applyNumberFormat="1" applyFont="1" applyFill="1" applyBorder="1" applyAlignment="1">
      <alignment horizontal="center" vertical="center"/>
    </xf>
    <xf numFmtId="172" fontId="3" fillId="0" borderId="0" xfId="53" applyNumberFormat="1" applyFont="1" applyFill="1" applyBorder="1"/>
    <xf numFmtId="172" fontId="3" fillId="8" borderId="0" xfId="53" applyNumberFormat="1" applyFont="1" applyFill="1" applyBorder="1"/>
    <xf numFmtId="172" fontId="15" fillId="0" borderId="0" xfId="53" applyNumberFormat="1" applyFont="1" applyFill="1" applyBorder="1"/>
    <xf numFmtId="172" fontId="15" fillId="8" borderId="0" xfId="53" applyNumberFormat="1" applyFont="1" applyFill="1" applyBorder="1"/>
    <xf numFmtId="172" fontId="15" fillId="8" borderId="0" xfId="53" applyNumberFormat="1" applyFont="1" applyFill="1" applyBorder="1" applyAlignment="1">
      <alignment horizontal="center" vertical="center"/>
    </xf>
    <xf numFmtId="172" fontId="15" fillId="8" borderId="4" xfId="53" applyNumberFormat="1" applyFont="1" applyFill="1" applyBorder="1" applyAlignment="1">
      <alignment horizontal="center" vertical="center"/>
    </xf>
    <xf numFmtId="172" fontId="15" fillId="0" borderId="4" xfId="53" applyNumberFormat="1" applyFont="1" applyFill="1" applyBorder="1"/>
    <xf numFmtId="172" fontId="15" fillId="8" borderId="4" xfId="53" applyNumberFormat="1" applyFont="1" applyFill="1" applyBorder="1"/>
    <xf numFmtId="172" fontId="15" fillId="0" borderId="4" xfId="53" applyNumberFormat="1" applyFont="1" applyBorder="1"/>
    <xf numFmtId="172" fontId="15" fillId="8" borderId="54" xfId="53" applyNumberFormat="1" applyFont="1" applyFill="1" applyBorder="1" applyAlignment="1">
      <alignment horizontal="center" vertical="center"/>
    </xf>
    <xf numFmtId="172" fontId="15" fillId="0" borderId="54" xfId="53" applyNumberFormat="1" applyFont="1" applyFill="1" applyBorder="1"/>
    <xf numFmtId="172" fontId="15" fillId="8" borderId="54" xfId="53" applyNumberFormat="1" applyFont="1" applyFill="1" applyBorder="1"/>
    <xf numFmtId="172" fontId="15" fillId="0" borderId="54" xfId="53" applyNumberFormat="1" applyFont="1" applyFill="1" applyBorder="1" applyAlignment="1">
      <alignment horizontal="left"/>
    </xf>
    <xf numFmtId="3" fontId="3" fillId="8" borderId="33" xfId="90" applyNumberFormat="1" applyFont="1" applyFill="1" applyBorder="1" applyAlignment="1">
      <alignment horizontal="center"/>
    </xf>
    <xf numFmtId="3" fontId="3" fillId="0" borderId="33" xfId="90" applyNumberFormat="1" applyFont="1" applyFill="1" applyBorder="1" applyAlignment="1">
      <alignment horizontal="center"/>
    </xf>
    <xf numFmtId="174" fontId="15" fillId="0" borderId="0" xfId="90" applyNumberFormat="1" applyFont="1"/>
    <xf numFmtId="172" fontId="3" fillId="0" borderId="0" xfId="53" applyNumberFormat="1" applyFont="1" applyAlignment="1">
      <alignment horizontal="center" vertical="center"/>
    </xf>
    <xf numFmtId="172" fontId="3" fillId="0" borderId="0" xfId="53" applyNumberFormat="1" applyFont="1" applyFill="1" applyAlignment="1">
      <alignment horizontal="center" vertical="center"/>
    </xf>
    <xf numFmtId="0" fontId="16" fillId="5" borderId="0" xfId="80" applyFont="1" applyFill="1" applyAlignment="1">
      <alignment vertical="center"/>
    </xf>
    <xf numFmtId="0" fontId="59" fillId="0" borderId="0" xfId="0" applyFont="1" applyAlignment="1">
      <alignment horizontal="right"/>
    </xf>
    <xf numFmtId="0" fontId="3" fillId="8" borderId="16" xfId="0" applyFont="1" applyFill="1" applyBorder="1" applyAlignment="1">
      <alignment horizontal="centerContinuous" vertical="center"/>
    </xf>
    <xf numFmtId="195" fontId="3" fillId="8" borderId="55" xfId="80" quotePrefix="1" applyNumberFormat="1" applyFill="1" applyBorder="1" applyAlignment="1">
      <alignment horizontal="center" vertical="center"/>
    </xf>
    <xf numFmtId="172" fontId="3" fillId="0" borderId="0" xfId="54" applyNumberFormat="1" applyFont="1" applyFill="1" applyBorder="1"/>
    <xf numFmtId="172" fontId="15" fillId="0" borderId="0" xfId="54" applyNumberFormat="1" applyFont="1" applyFill="1" applyBorder="1"/>
    <xf numFmtId="172" fontId="3" fillId="0" borderId="0" xfId="54" applyNumberFormat="1" applyFont="1" applyFill="1" applyBorder="1" applyAlignment="1">
      <alignment vertical="center" wrapText="1"/>
    </xf>
    <xf numFmtId="37" fontId="3" fillId="8" borderId="56" xfId="55" applyNumberFormat="1" applyFont="1" applyFill="1" applyBorder="1" applyAlignment="1">
      <alignment horizontal="center" vertical="center"/>
    </xf>
    <xf numFmtId="37" fontId="3" fillId="0" borderId="4" xfId="55" applyNumberFormat="1" applyFont="1" applyFill="1" applyBorder="1" applyAlignment="1">
      <alignment horizontal="center" vertical="center"/>
    </xf>
    <xf numFmtId="37" fontId="15" fillId="0" borderId="0" xfId="55" applyNumberFormat="1" applyFont="1" applyFill="1" applyBorder="1" applyAlignment="1">
      <alignment horizontal="center" vertical="center"/>
    </xf>
    <xf numFmtId="37" fontId="3" fillId="8" borderId="35" xfId="55" applyNumberFormat="1" applyFont="1" applyFill="1" applyBorder="1" applyAlignment="1">
      <alignment horizontal="center" vertical="center"/>
    </xf>
    <xf numFmtId="194" fontId="15" fillId="0" borderId="0" xfId="77" applyNumberFormat="1" applyFont="1" applyAlignment="1">
      <alignment horizontal="center"/>
    </xf>
    <xf numFmtId="178" fontId="15" fillId="0" borderId="0" xfId="77" applyFont="1" applyAlignment="1">
      <alignment horizontal="center"/>
    </xf>
    <xf numFmtId="0" fontId="15" fillId="0" borderId="20" xfId="78" applyNumberFormat="1" applyFont="1" applyBorder="1" applyAlignment="1">
      <alignment horizontal="left" wrapText="1"/>
    </xf>
    <xf numFmtId="37" fontId="15" fillId="8" borderId="37" xfId="55" applyNumberFormat="1" applyFont="1" applyFill="1" applyBorder="1" applyAlignment="1">
      <alignment horizontal="center" vertical="center"/>
    </xf>
    <xf numFmtId="37" fontId="15" fillId="0" borderId="20" xfId="55" applyNumberFormat="1" applyFont="1" applyFill="1" applyBorder="1" applyAlignment="1">
      <alignment horizontal="center" vertical="center"/>
    </xf>
    <xf numFmtId="0" fontId="15" fillId="0" borderId="0" xfId="78" applyNumberFormat="1" applyFont="1" applyAlignment="1">
      <alignment horizontal="left" wrapText="1"/>
    </xf>
    <xf numFmtId="0" fontId="3" fillId="0" borderId="0" xfId="78" applyNumberFormat="1" applyFont="1"/>
    <xf numFmtId="43" fontId="3" fillId="8" borderId="35" xfId="53" applyFont="1" applyFill="1" applyBorder="1" applyAlignment="1">
      <alignment horizontal="center" vertical="center"/>
    </xf>
    <xf numFmtId="43" fontId="3" fillId="0" borderId="0" xfId="53" applyFont="1" applyFill="1" applyBorder="1" applyAlignment="1">
      <alignment horizontal="center" vertical="center"/>
    </xf>
    <xf numFmtId="178" fontId="22" fillId="0" borderId="0" xfId="81" applyFont="1"/>
    <xf numFmtId="0" fontId="64" fillId="0" borderId="0" xfId="0" applyFont="1"/>
    <xf numFmtId="37" fontId="15" fillId="8" borderId="18" xfId="55" applyNumberFormat="1" applyFont="1" applyFill="1" applyBorder="1" applyAlignment="1">
      <alignment horizontal="center" vertical="center"/>
    </xf>
    <xf numFmtId="2" fontId="3" fillId="5" borderId="0" xfId="0" applyNumberFormat="1" applyFont="1" applyFill="1"/>
    <xf numFmtId="0" fontId="3" fillId="5" borderId="0" xfId="53" applyNumberFormat="1" applyFont="1" applyFill="1" applyBorder="1" applyAlignment="1" applyProtection="1">
      <alignment horizontal="left" vertical="center" wrapText="1"/>
      <protection locked="0"/>
    </xf>
    <xf numFmtId="0" fontId="3" fillId="5" borderId="0" xfId="53" applyNumberFormat="1" applyFont="1" applyFill="1" applyBorder="1" applyAlignment="1" applyProtection="1">
      <alignment horizontal="left" vertical="center" wrapText="1" indent="2"/>
      <protection locked="0"/>
    </xf>
    <xf numFmtId="0" fontId="15" fillId="5" borderId="0" xfId="53" applyNumberFormat="1" applyFont="1" applyFill="1" applyBorder="1" applyAlignment="1" applyProtection="1">
      <alignment horizontal="left" vertical="center" wrapText="1" indent="2"/>
      <protection locked="0"/>
    </xf>
    <xf numFmtId="0" fontId="3" fillId="0" borderId="29" xfId="78" applyNumberFormat="1" applyFont="1" applyBorder="1" applyAlignment="1">
      <alignment horizontal="left" wrapText="1"/>
    </xf>
    <xf numFmtId="4" fontId="3" fillId="8" borderId="35" xfId="53" applyNumberFormat="1" applyFont="1" applyFill="1" applyBorder="1" applyAlignment="1">
      <alignment horizontal="center" vertical="center"/>
    </xf>
    <xf numFmtId="4" fontId="3" fillId="0" borderId="0" xfId="53" applyNumberFormat="1" applyFont="1" applyFill="1" applyBorder="1" applyAlignment="1">
      <alignment horizontal="center" vertical="center"/>
    </xf>
    <xf numFmtId="4" fontId="3" fillId="0" borderId="22" xfId="53" applyNumberFormat="1" applyFont="1" applyFill="1" applyBorder="1" applyAlignment="1">
      <alignment horizontal="center" vertical="center"/>
    </xf>
    <xf numFmtId="172" fontId="3" fillId="0" borderId="0" xfId="125" applyNumberFormat="1" applyFont="1"/>
    <xf numFmtId="178" fontId="3" fillId="0" borderId="0" xfId="126" applyFont="1"/>
    <xf numFmtId="178" fontId="15" fillId="0" borderId="0" xfId="126" applyFont="1"/>
    <xf numFmtId="178" fontId="59" fillId="0" borderId="0" xfId="127" applyFont="1" applyAlignment="1">
      <alignment horizontal="right"/>
    </xf>
    <xf numFmtId="37" fontId="3" fillId="0" borderId="0" xfId="125" applyNumberFormat="1" applyFont="1" applyAlignment="1">
      <alignment horizontal="center"/>
    </xf>
    <xf numFmtId="178" fontId="3" fillId="8" borderId="18" xfId="126" applyFont="1" applyFill="1" applyBorder="1" applyAlignment="1">
      <alignment horizontal="center"/>
    </xf>
    <xf numFmtId="195" fontId="3" fillId="8" borderId="26" xfId="125" quotePrefix="1" applyNumberFormat="1" applyFont="1" applyFill="1" applyBorder="1" applyAlignment="1">
      <alignment horizontal="center"/>
    </xf>
    <xf numFmtId="0" fontId="15" fillId="0" borderId="0" xfId="127" applyNumberFormat="1" applyFont="1"/>
    <xf numFmtId="3" fontId="3" fillId="8" borderId="0" xfId="125" applyNumberFormat="1" applyFont="1" applyFill="1" applyAlignment="1">
      <alignment horizontal="center" vertical="center"/>
    </xf>
    <xf numFmtId="172" fontId="3" fillId="8" borderId="0" xfId="125" applyNumberFormat="1" applyFont="1" applyFill="1"/>
    <xf numFmtId="172" fontId="15" fillId="0" borderId="0" xfId="125" applyNumberFormat="1" applyFont="1"/>
    <xf numFmtId="172" fontId="3" fillId="0" borderId="0" xfId="125" applyNumberFormat="1" applyFont="1" applyAlignment="1">
      <alignment horizontal="left" indent="1"/>
    </xf>
    <xf numFmtId="37" fontId="3" fillId="0" borderId="0" xfId="126" applyNumberFormat="1" applyFont="1"/>
    <xf numFmtId="172" fontId="15" fillId="0" borderId="0" xfId="125" applyNumberFormat="1" applyFont="1" applyAlignment="1">
      <alignment horizontal="left" indent="1"/>
    </xf>
    <xf numFmtId="172" fontId="3" fillId="0" borderId="0" xfId="125" applyNumberFormat="1" applyFont="1" applyAlignment="1">
      <alignment horizontal="left" wrapText="1" indent="1"/>
    </xf>
    <xf numFmtId="172" fontId="3" fillId="0" borderId="0" xfId="53" applyNumberFormat="1" applyFont="1" applyFill="1" applyBorder="1" applyAlignment="1">
      <alignment vertical="center"/>
    </xf>
    <xf numFmtId="172" fontId="3" fillId="8" borderId="0" xfId="53" applyNumberFormat="1" applyFont="1" applyFill="1" applyBorder="1" applyAlignment="1">
      <alignment vertical="center"/>
    </xf>
    <xf numFmtId="172" fontId="15" fillId="0" borderId="0" xfId="125" applyNumberFormat="1" applyFont="1" applyAlignment="1">
      <alignment horizontal="left"/>
    </xf>
    <xf numFmtId="37" fontId="3" fillId="0" borderId="0" xfId="126" applyNumberFormat="1" applyFont="1" applyAlignment="1">
      <alignment horizontal="center" vertical="center"/>
    </xf>
    <xf numFmtId="0" fontId="15" fillId="5" borderId="0" xfId="127" applyNumberFormat="1" applyFont="1" applyFill="1" applyAlignment="1">
      <alignment vertical="center"/>
    </xf>
    <xf numFmtId="2" fontId="15" fillId="0" borderId="0" xfId="126" applyNumberFormat="1" applyFont="1" applyAlignment="1">
      <alignment horizontal="left"/>
    </xf>
    <xf numFmtId="195" fontId="3" fillId="8" borderId="26" xfId="125" quotePrefix="1" applyNumberFormat="1" applyFont="1" applyFill="1" applyBorder="1" applyAlignment="1">
      <alignment horizontal="center" vertical="center"/>
    </xf>
    <xf numFmtId="178" fontId="3" fillId="8" borderId="18" xfId="126" applyFont="1" applyFill="1" applyBorder="1"/>
    <xf numFmtId="178" fontId="3" fillId="0" borderId="18" xfId="126" applyFont="1" applyBorder="1"/>
    <xf numFmtId="178" fontId="3" fillId="8" borderId="32" xfId="126" applyFont="1" applyFill="1" applyBorder="1"/>
    <xf numFmtId="178" fontId="3" fillId="0" borderId="32" xfId="126" applyFont="1" applyBorder="1"/>
    <xf numFmtId="37" fontId="15" fillId="8" borderId="32" xfId="129" applyNumberFormat="1" applyFont="1" applyFill="1" applyBorder="1" applyAlignment="1">
      <alignment horizontal="center" vertical="center"/>
    </xf>
    <xf numFmtId="37" fontId="15" fillId="0" borderId="32" xfId="129" applyNumberFormat="1" applyFont="1" applyFill="1" applyBorder="1" applyAlignment="1">
      <alignment horizontal="center" vertical="center"/>
    </xf>
    <xf numFmtId="178" fontId="3" fillId="8" borderId="32" xfId="126" applyFont="1" applyFill="1" applyBorder="1" applyAlignment="1">
      <alignment horizontal="center" vertical="center"/>
    </xf>
    <xf numFmtId="178" fontId="3" fillId="0" borderId="32" xfId="126" applyFont="1" applyBorder="1" applyAlignment="1">
      <alignment horizontal="center" vertical="center"/>
    </xf>
    <xf numFmtId="37" fontId="3" fillId="8" borderId="32" xfId="126" applyNumberFormat="1" applyFont="1" applyFill="1" applyBorder="1" applyAlignment="1">
      <alignment horizontal="center" vertical="center"/>
    </xf>
    <xf numFmtId="37" fontId="3" fillId="0" borderId="32" xfId="126" applyNumberFormat="1" applyFont="1" applyBorder="1" applyAlignment="1">
      <alignment horizontal="center" vertical="center"/>
    </xf>
    <xf numFmtId="196" fontId="3" fillId="8" borderId="32" xfId="126" applyNumberFormat="1" applyFont="1" applyFill="1" applyBorder="1" applyAlignment="1">
      <alignment horizontal="center" vertical="center"/>
    </xf>
    <xf numFmtId="196" fontId="3" fillId="0" borderId="32" xfId="126" applyNumberFormat="1" applyFont="1" applyBorder="1" applyAlignment="1">
      <alignment horizontal="center" vertical="center"/>
    </xf>
    <xf numFmtId="37" fontId="15" fillId="8" borderId="32" xfId="126" applyNumberFormat="1" applyFont="1" applyFill="1" applyBorder="1" applyAlignment="1">
      <alignment horizontal="center" vertical="center"/>
    </xf>
    <xf numFmtId="37" fontId="15" fillId="0" borderId="32" xfId="126" applyNumberFormat="1" applyFont="1" applyBorder="1" applyAlignment="1">
      <alignment horizontal="center" vertical="center"/>
    </xf>
    <xf numFmtId="37" fontId="15" fillId="8" borderId="35" xfId="126" applyNumberFormat="1" applyFont="1" applyFill="1" applyBorder="1" applyAlignment="1">
      <alignment horizontal="center" vertical="center"/>
    </xf>
    <xf numFmtId="37" fontId="15" fillId="0" borderId="35" xfId="126" applyNumberFormat="1" applyFont="1" applyBorder="1" applyAlignment="1">
      <alignment horizontal="center" vertical="center"/>
    </xf>
    <xf numFmtId="172" fontId="3" fillId="0" borderId="0" xfId="125" quotePrefix="1" applyNumberFormat="1" applyFont="1" applyAlignment="1">
      <alignment horizontal="left" indent="1"/>
    </xf>
    <xf numFmtId="1" fontId="3" fillId="0" borderId="0" xfId="126" applyNumberFormat="1" applyFont="1"/>
    <xf numFmtId="1" fontId="3" fillId="0" borderId="0" xfId="126" applyNumberFormat="1" applyFont="1" applyAlignment="1">
      <alignment horizontal="center" vertical="center"/>
    </xf>
    <xf numFmtId="1" fontId="3" fillId="0" borderId="0" xfId="125" applyNumberFormat="1" applyFont="1"/>
    <xf numFmtId="1" fontId="3" fillId="0" borderId="0" xfId="77" applyNumberFormat="1" applyFont="1"/>
    <xf numFmtId="1" fontId="3" fillId="0" borderId="0" xfId="55" applyNumberFormat="1" applyFont="1" applyBorder="1" applyAlignment="1">
      <alignment horizontal="center" vertical="center"/>
    </xf>
    <xf numFmtId="1" fontId="3" fillId="0" borderId="0" xfId="55" applyNumberFormat="1" applyFont="1" applyFill="1" applyBorder="1" applyAlignment="1">
      <alignment horizontal="center" vertical="center"/>
    </xf>
    <xf numFmtId="1" fontId="16" fillId="5" borderId="0" xfId="0" applyNumberFormat="1" applyFont="1" applyFill="1"/>
    <xf numFmtId="194" fontId="3" fillId="0" borderId="0" xfId="126" applyNumberFormat="1" applyFont="1"/>
    <xf numFmtId="194" fontId="3" fillId="0" borderId="0" xfId="126" applyNumberFormat="1" applyFont="1" applyAlignment="1">
      <alignment horizontal="center" vertical="center"/>
    </xf>
    <xf numFmtId="194" fontId="3" fillId="0" borderId="0" xfId="125" applyNumberFormat="1" applyFont="1"/>
    <xf numFmtId="194" fontId="3" fillId="0" borderId="0" xfId="77" applyNumberFormat="1" applyFont="1"/>
    <xf numFmtId="194" fontId="3" fillId="0" borderId="0" xfId="55" applyNumberFormat="1" applyFont="1" applyBorder="1" applyAlignment="1">
      <alignment horizontal="center" vertical="center"/>
    </xf>
    <xf numFmtId="194" fontId="3" fillId="0" borderId="0" xfId="55" applyNumberFormat="1" applyFont="1" applyFill="1" applyBorder="1" applyAlignment="1">
      <alignment horizontal="center" vertical="center"/>
    </xf>
    <xf numFmtId="194" fontId="16" fillId="5" borderId="0" xfId="0" applyNumberFormat="1" applyFont="1" applyFill="1"/>
    <xf numFmtId="178" fontId="3" fillId="0" borderId="0" xfId="96" applyAlignment="1">
      <alignment horizontal="left" wrapText="1"/>
    </xf>
    <xf numFmtId="0" fontId="17" fillId="5" borderId="0" xfId="0" applyFont="1" applyFill="1" applyAlignment="1">
      <alignment horizontal="right" vertical="top"/>
    </xf>
    <xf numFmtId="37" fontId="15" fillId="0" borderId="0" xfId="0" applyNumberFormat="1" applyFont="1" applyAlignment="1">
      <alignment horizontal="center" vertical="center"/>
    </xf>
    <xf numFmtId="178" fontId="15" fillId="0" borderId="58" xfId="81" applyFont="1" applyBorder="1" applyAlignment="1">
      <alignment horizontal="left"/>
    </xf>
    <xf numFmtId="172" fontId="15" fillId="8" borderId="59" xfId="53" applyNumberFormat="1" applyFont="1" applyFill="1" applyBorder="1" applyAlignment="1">
      <alignment horizontal="center" vertical="center"/>
    </xf>
    <xf numFmtId="37" fontId="3" fillId="0" borderId="0" xfId="53" applyNumberFormat="1" applyFont="1" applyFill="1" applyBorder="1" applyAlignment="1">
      <alignment horizontal="center" vertical="center"/>
    </xf>
    <xf numFmtId="43" fontId="15" fillId="0" borderId="0" xfId="53" applyFont="1"/>
    <xf numFmtId="43" fontId="3" fillId="0" borderId="0" xfId="53" applyFont="1"/>
    <xf numFmtId="43" fontId="16" fillId="5" borderId="0" xfId="53" applyFont="1" applyFill="1" applyBorder="1"/>
    <xf numFmtId="172" fontId="16" fillId="5" borderId="0" xfId="53" applyNumberFormat="1" applyFont="1" applyFill="1" applyBorder="1"/>
    <xf numFmtId="37" fontId="3" fillId="0" borderId="0" xfId="0" applyNumberFormat="1" applyFont="1" applyAlignment="1">
      <alignment horizontal="center" vertical="center"/>
    </xf>
    <xf numFmtId="0" fontId="62" fillId="0" borderId="0" xfId="0" applyFont="1" applyAlignment="1">
      <alignment wrapText="1"/>
    </xf>
    <xf numFmtId="37" fontId="15" fillId="0" borderId="0" xfId="53" applyNumberFormat="1" applyFont="1" applyFill="1" applyBorder="1" applyAlignment="1">
      <alignment horizontal="center" vertical="center"/>
    </xf>
    <xf numFmtId="43" fontId="65" fillId="0" borderId="0" xfId="53" applyFont="1"/>
    <xf numFmtId="1" fontId="3" fillId="0" borderId="0" xfId="77" applyNumberFormat="1" applyFont="1" applyAlignment="1">
      <alignment horizontal="center" vertical="center"/>
    </xf>
    <xf numFmtId="0" fontId="15" fillId="0" borderId="0" xfId="78" applyNumberFormat="1" applyFont="1" applyAlignment="1">
      <alignment horizontal="left" vertical="center" wrapText="1"/>
    </xf>
    <xf numFmtId="178" fontId="15" fillId="0" borderId="0" xfId="77" applyFont="1" applyAlignment="1">
      <alignment vertical="center"/>
    </xf>
    <xf numFmtId="37" fontId="3" fillId="8" borderId="32" xfId="0" applyNumberFormat="1" applyFont="1" applyFill="1" applyBorder="1" applyAlignment="1">
      <alignment horizontal="center" vertical="top"/>
    </xf>
    <xf numFmtId="37" fontId="3" fillId="0" borderId="32" xfId="0" applyNumberFormat="1" applyFont="1" applyBorder="1" applyAlignment="1">
      <alignment horizontal="center" vertical="top"/>
    </xf>
    <xf numFmtId="43" fontId="15" fillId="0" borderId="10" xfId="0" applyNumberFormat="1" applyFont="1" applyBorder="1" applyAlignment="1">
      <alignment horizontal="center" vertical="top"/>
    </xf>
    <xf numFmtId="37" fontId="15" fillId="8" borderId="32" xfId="0" applyNumberFormat="1" applyFont="1" applyFill="1" applyBorder="1" applyAlignment="1">
      <alignment horizontal="center" vertical="top"/>
    </xf>
    <xf numFmtId="37" fontId="15" fillId="0" borderId="32" xfId="0" applyNumberFormat="1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174" fontId="3" fillId="8" borderId="32" xfId="90" applyNumberFormat="1" applyFont="1" applyFill="1" applyBorder="1" applyAlignment="1">
      <alignment horizontal="center" vertical="top"/>
    </xf>
    <xf numFmtId="174" fontId="3" fillId="0" borderId="32" xfId="90" applyNumberFormat="1" applyFont="1" applyFill="1" applyBorder="1" applyAlignment="1">
      <alignment horizontal="center" vertical="top"/>
    </xf>
    <xf numFmtId="174" fontId="3" fillId="8" borderId="32" xfId="0" applyNumberFormat="1" applyFont="1" applyFill="1" applyBorder="1" applyAlignment="1">
      <alignment horizontal="center" vertical="top"/>
    </xf>
    <xf numFmtId="174" fontId="3" fillId="0" borderId="32" xfId="0" applyNumberFormat="1" applyFont="1" applyBorder="1" applyAlignment="1">
      <alignment horizontal="center" vertical="top"/>
    </xf>
    <xf numFmtId="0" fontId="3" fillId="5" borderId="10" xfId="0" applyFont="1" applyFill="1" applyBorder="1" applyAlignment="1">
      <alignment horizontal="center" vertical="top"/>
    </xf>
    <xf numFmtId="1" fontId="3" fillId="8" borderId="32" xfId="0" applyNumberFormat="1" applyFont="1" applyFill="1" applyBorder="1" applyAlignment="1">
      <alignment horizontal="center" vertical="top"/>
    </xf>
    <xf numFmtId="1" fontId="3" fillId="0" borderId="32" xfId="0" applyNumberFormat="1" applyFont="1" applyBorder="1" applyAlignment="1">
      <alignment horizontal="center" vertical="top"/>
    </xf>
    <xf numFmtId="173" fontId="3" fillId="8" borderId="32" xfId="0" applyNumberFormat="1" applyFont="1" applyFill="1" applyBorder="1" applyAlignment="1">
      <alignment horizontal="center" vertical="top"/>
    </xf>
    <xf numFmtId="173" fontId="3" fillId="0" borderId="32" xfId="0" applyNumberFormat="1" applyFont="1" applyBorder="1" applyAlignment="1">
      <alignment horizontal="center" vertical="top"/>
    </xf>
    <xf numFmtId="0" fontId="17" fillId="0" borderId="10" xfId="0" applyFont="1" applyBorder="1" applyAlignment="1">
      <alignment horizontal="center" vertical="top"/>
    </xf>
    <xf numFmtId="37" fontId="17" fillId="8" borderId="32" xfId="0" applyNumberFormat="1" applyFont="1" applyFill="1" applyBorder="1" applyAlignment="1">
      <alignment horizontal="center" vertical="top"/>
    </xf>
    <xf numFmtId="37" fontId="17" fillId="0" borderId="32" xfId="0" applyNumberFormat="1" applyFont="1" applyBorder="1" applyAlignment="1">
      <alignment horizontal="center" vertical="top"/>
    </xf>
    <xf numFmtId="174" fontId="17" fillId="8" borderId="32" xfId="90" applyNumberFormat="1" applyFont="1" applyFill="1" applyBorder="1" applyAlignment="1">
      <alignment horizontal="center" vertical="top"/>
    </xf>
    <xf numFmtId="174" fontId="17" fillId="0" borderId="32" xfId="90" applyNumberFormat="1" applyFont="1" applyFill="1" applyBorder="1" applyAlignment="1">
      <alignment horizontal="center" vertical="top"/>
    </xf>
    <xf numFmtId="2" fontId="3" fillId="8" borderId="32" xfId="53" applyNumberFormat="1" applyFont="1" applyFill="1" applyBorder="1" applyAlignment="1">
      <alignment horizontal="center" vertical="top"/>
    </xf>
    <xf numFmtId="2" fontId="3" fillId="0" borderId="32" xfId="53" applyNumberFormat="1" applyFont="1" applyFill="1" applyBorder="1" applyAlignment="1">
      <alignment horizontal="center" vertical="top"/>
    </xf>
    <xf numFmtId="37" fontId="3" fillId="8" borderId="32" xfId="53" applyNumberFormat="1" applyFont="1" applyFill="1" applyBorder="1" applyAlignment="1">
      <alignment horizontal="center" vertical="top"/>
    </xf>
    <xf numFmtId="37" fontId="3" fillId="0" borderId="32" xfId="53" applyNumberFormat="1" applyFont="1" applyFill="1" applyBorder="1" applyAlignment="1">
      <alignment horizontal="center" vertical="top"/>
    </xf>
    <xf numFmtId="194" fontId="3" fillId="8" borderId="32" xfId="0" applyNumberFormat="1" applyFont="1" applyFill="1" applyBorder="1" applyAlignment="1">
      <alignment horizontal="center" vertical="top"/>
    </xf>
    <xf numFmtId="194" fontId="3" fillId="0" borderId="32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194" fontId="3" fillId="8" borderId="32" xfId="53" applyNumberFormat="1" applyFont="1" applyFill="1" applyBorder="1" applyAlignment="1">
      <alignment horizontal="center" vertical="top"/>
    </xf>
    <xf numFmtId="194" fontId="3" fillId="0" borderId="32" xfId="53" applyNumberFormat="1" applyFont="1" applyFill="1" applyBorder="1" applyAlignment="1">
      <alignment horizontal="center" vertical="top"/>
    </xf>
    <xf numFmtId="43" fontId="15" fillId="5" borderId="0" xfId="53" applyFont="1" applyFill="1" applyBorder="1"/>
    <xf numFmtId="43" fontId="16" fillId="5" borderId="0" xfId="53" applyFont="1" applyFill="1" applyBorder="1" applyAlignment="1">
      <alignment vertical="center"/>
    </xf>
    <xf numFmtId="43" fontId="16" fillId="5" borderId="0" xfId="53" applyFont="1" applyFill="1" applyBorder="1" applyAlignment="1">
      <alignment horizontal="center" vertical="center"/>
    </xf>
    <xf numFmtId="43" fontId="16" fillId="5" borderId="0" xfId="53" applyFont="1" applyFill="1" applyBorder="1" applyAlignment="1">
      <alignment wrapText="1"/>
    </xf>
    <xf numFmtId="43" fontId="16" fillId="9" borderId="0" xfId="53" applyFont="1" applyFill="1" applyBorder="1" applyAlignment="1">
      <alignment horizontal="center" vertical="center"/>
    </xf>
    <xf numFmtId="43" fontId="16" fillId="9" borderId="0" xfId="53" applyFont="1" applyFill="1" applyBorder="1"/>
    <xf numFmtId="174" fontId="63" fillId="8" borderId="32" xfId="0" applyNumberFormat="1" applyFont="1" applyFill="1" applyBorder="1" applyAlignment="1">
      <alignment horizontal="center"/>
    </xf>
    <xf numFmtId="174" fontId="63" fillId="0" borderId="32" xfId="0" applyNumberFormat="1" applyFont="1" applyBorder="1" applyAlignment="1">
      <alignment horizontal="center"/>
    </xf>
    <xf numFmtId="174" fontId="63" fillId="8" borderId="11" xfId="90" applyNumberFormat="1" applyFont="1" applyFill="1" applyBorder="1" applyAlignment="1">
      <alignment horizontal="center" vertical="center"/>
    </xf>
    <xf numFmtId="174" fontId="63" fillId="0" borderId="11" xfId="90" applyNumberFormat="1" applyFont="1" applyFill="1" applyBorder="1" applyAlignment="1">
      <alignment horizontal="center" vertical="center"/>
    </xf>
    <xf numFmtId="178" fontId="17" fillId="0" borderId="0" xfId="126" applyFont="1" applyAlignment="1">
      <alignment horizontal="right"/>
    </xf>
    <xf numFmtId="37" fontId="15" fillId="0" borderId="0" xfId="77" applyNumberFormat="1" applyFont="1" applyAlignment="1">
      <alignment horizontal="center"/>
    </xf>
    <xf numFmtId="1" fontId="15" fillId="0" borderId="0" xfId="126" applyNumberFormat="1" applyFont="1" applyAlignment="1">
      <alignment horizontal="center"/>
    </xf>
    <xf numFmtId="1" fontId="15" fillId="5" borderId="0" xfId="0" applyNumberFormat="1" applyFont="1" applyFill="1" applyAlignment="1">
      <alignment horizontal="center"/>
    </xf>
    <xf numFmtId="17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horizontal="center" wrapText="1"/>
    </xf>
    <xf numFmtId="0" fontId="16" fillId="0" borderId="0" xfId="0" applyFont="1" applyAlignment="1">
      <alignment vertical="center"/>
    </xf>
    <xf numFmtId="172" fontId="0" fillId="0" borderId="0" xfId="53" applyNumberFormat="1" applyFont="1"/>
    <xf numFmtId="172" fontId="3" fillId="0" borderId="0" xfId="53" applyNumberFormat="1" applyFont="1"/>
    <xf numFmtId="172" fontId="65" fillId="10" borderId="0" xfId="53" applyNumberFormat="1" applyFont="1" applyFill="1"/>
    <xf numFmtId="172" fontId="65" fillId="0" borderId="0" xfId="53" applyNumberFormat="1" applyFont="1"/>
    <xf numFmtId="10" fontId="3" fillId="0" borderId="0" xfId="90" applyNumberFormat="1" applyFont="1"/>
    <xf numFmtId="10" fontId="15" fillId="0" borderId="0" xfId="77" applyNumberFormat="1" applyFont="1"/>
    <xf numFmtId="10" fontId="3" fillId="0" borderId="0" xfId="77" applyNumberFormat="1" applyFont="1"/>
    <xf numFmtId="37" fontId="17" fillId="8" borderId="32" xfId="0" applyNumberFormat="1" applyFont="1" applyFill="1" applyBorder="1" applyAlignment="1">
      <alignment horizontal="center"/>
    </xf>
    <xf numFmtId="37" fontId="17" fillId="0" borderId="32" xfId="0" applyNumberFormat="1" applyFont="1" applyBorder="1" applyAlignment="1">
      <alignment horizontal="center"/>
    </xf>
    <xf numFmtId="0" fontId="17" fillId="0" borderId="29" xfId="0" applyFont="1" applyBorder="1"/>
    <xf numFmtId="0" fontId="17" fillId="0" borderId="0" xfId="0" applyFont="1"/>
    <xf numFmtId="0" fontId="16" fillId="8" borderId="6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wrapText="1"/>
    </xf>
    <xf numFmtId="0" fontId="3" fillId="8" borderId="0" xfId="0" applyFont="1" applyFill="1" applyAlignment="1">
      <alignment horizontal="center" vertical="center" wrapText="1"/>
    </xf>
    <xf numFmtId="0" fontId="3" fillId="8" borderId="32" xfId="78" applyNumberFormat="1" applyFont="1" applyFill="1" applyBorder="1" applyAlignment="1">
      <alignment horizontal="center" vertical="center" wrapText="1"/>
    </xf>
    <xf numFmtId="0" fontId="3" fillId="8" borderId="26" xfId="78" applyNumberFormat="1" applyFont="1" applyFill="1" applyBorder="1" applyAlignment="1">
      <alignment horizontal="center" vertical="center" wrapText="1"/>
    </xf>
    <xf numFmtId="195" fontId="3" fillId="8" borderId="18" xfId="55" quotePrefix="1" applyNumberFormat="1" applyFont="1" applyFill="1" applyBorder="1" applyAlignment="1">
      <alignment horizontal="center" vertical="center"/>
    </xf>
    <xf numFmtId="195" fontId="3" fillId="8" borderId="26" xfId="55" quotePrefix="1" applyNumberFormat="1" applyFont="1" applyFill="1" applyBorder="1" applyAlignment="1">
      <alignment horizontal="center" vertical="center"/>
    </xf>
    <xf numFmtId="172" fontId="3" fillId="8" borderId="43" xfId="54" applyNumberFormat="1" applyFont="1" applyFill="1" applyBorder="1" applyAlignment="1">
      <alignment horizontal="center" vertical="center"/>
    </xf>
    <xf numFmtId="172" fontId="3" fillId="8" borderId="42" xfId="54" applyNumberFormat="1" applyFont="1" applyFill="1" applyBorder="1" applyAlignment="1">
      <alignment horizontal="center" vertical="center"/>
    </xf>
    <xf numFmtId="172" fontId="3" fillId="8" borderId="44" xfId="54" applyNumberFormat="1" applyFont="1" applyFill="1" applyBorder="1" applyAlignment="1">
      <alignment horizontal="center" vertical="center"/>
    </xf>
    <xf numFmtId="0" fontId="3" fillId="8" borderId="21" xfId="127" applyNumberFormat="1" applyFont="1" applyFill="1" applyBorder="1" applyAlignment="1">
      <alignment horizontal="center" vertical="center" wrapText="1"/>
    </xf>
    <xf numFmtId="0" fontId="3" fillId="8" borderId="43" xfId="127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178" fontId="3" fillId="8" borderId="18" xfId="126" applyFont="1" applyFill="1" applyBorder="1" applyAlignment="1">
      <alignment horizontal="center" vertical="center"/>
    </xf>
    <xf numFmtId="178" fontId="3" fillId="8" borderId="26" xfId="126" applyFont="1" applyFill="1" applyBorder="1" applyAlignment="1">
      <alignment horizontal="center" vertical="center"/>
    </xf>
    <xf numFmtId="172" fontId="3" fillId="8" borderId="45" xfId="128" applyNumberFormat="1" applyFont="1" applyFill="1" applyBorder="1" applyAlignment="1">
      <alignment horizontal="center" vertical="center"/>
    </xf>
    <xf numFmtId="172" fontId="3" fillId="8" borderId="46" xfId="128" applyNumberFormat="1" applyFont="1" applyFill="1" applyBorder="1" applyAlignment="1">
      <alignment horizontal="center" vertical="center"/>
    </xf>
    <xf numFmtId="172" fontId="3" fillId="8" borderId="47" xfId="128" applyNumberFormat="1" applyFont="1" applyFill="1" applyBorder="1" applyAlignment="1">
      <alignment horizontal="center" vertical="center"/>
    </xf>
    <xf numFmtId="0" fontId="17" fillId="0" borderId="57" xfId="0" applyFont="1" applyBorder="1" applyAlignment="1">
      <alignment horizontal="center" vertical="center" wrapText="1"/>
    </xf>
    <xf numFmtId="0" fontId="66" fillId="0" borderId="0" xfId="0" applyFont="1" applyAlignment="1">
      <alignment wrapText="1"/>
    </xf>
    <xf numFmtId="0" fontId="3" fillId="8" borderId="17" xfId="0" applyFont="1" applyFill="1" applyBorder="1" applyAlignment="1">
      <alignment horizontal="center" vertical="center" wrapText="1"/>
    </xf>
    <xf numFmtId="0" fontId="16" fillId="8" borderId="48" xfId="0" applyFont="1" applyFill="1" applyBorder="1" applyAlignment="1">
      <alignment horizontal="center" vertical="center" wrapText="1"/>
    </xf>
    <xf numFmtId="0" fontId="16" fillId="8" borderId="17" xfId="0" applyFont="1" applyFill="1" applyBorder="1" applyAlignment="1">
      <alignment horizontal="center" vertical="center" wrapText="1"/>
    </xf>
    <xf numFmtId="0" fontId="16" fillId="8" borderId="49" xfId="80" applyFont="1" applyFill="1" applyBorder="1" applyAlignment="1">
      <alignment horizontal="center"/>
    </xf>
    <xf numFmtId="0" fontId="16" fillId="8" borderId="50" xfId="80" applyFont="1" applyFill="1" applyBorder="1" applyAlignment="1">
      <alignment horizontal="center"/>
    </xf>
    <xf numFmtId="0" fontId="17" fillId="0" borderId="0" xfId="0" applyFont="1" applyAlignment="1">
      <alignment horizontal="left" vertical="top" wrapText="1"/>
    </xf>
    <xf numFmtId="0" fontId="16" fillId="8" borderId="52" xfId="80" applyFont="1" applyFill="1" applyBorder="1" applyAlignment="1">
      <alignment horizontal="center" vertical="center" wrapText="1"/>
    </xf>
    <xf numFmtId="0" fontId="16" fillId="8" borderId="15" xfId="80" applyFont="1" applyFill="1" applyBorder="1" applyAlignment="1">
      <alignment horizontal="center" vertical="center" wrapText="1"/>
    </xf>
    <xf numFmtId="0" fontId="16" fillId="8" borderId="16" xfId="80" applyFont="1" applyFill="1" applyBorder="1" applyAlignment="1">
      <alignment horizontal="center" vertical="center" wrapText="1"/>
    </xf>
    <xf numFmtId="0" fontId="16" fillId="8" borderId="53" xfId="0" applyFont="1" applyFill="1" applyBorder="1" applyAlignment="1">
      <alignment horizontal="center" vertical="center" wrapText="1"/>
    </xf>
    <xf numFmtId="0" fontId="3" fillId="8" borderId="51" xfId="80" applyFill="1" applyBorder="1" applyAlignment="1">
      <alignment horizontal="center" vertical="center" wrapText="1"/>
    </xf>
    <xf numFmtId="0" fontId="17" fillId="0" borderId="57" xfId="0" applyFont="1" applyBorder="1" applyAlignment="1">
      <alignment horizontal="left" vertical="top" wrapText="1"/>
    </xf>
    <xf numFmtId="0" fontId="16" fillId="8" borderId="51" xfId="0" applyFont="1" applyFill="1" applyBorder="1" applyAlignment="1">
      <alignment horizontal="center" vertical="center" wrapText="1"/>
    </xf>
    <xf numFmtId="43" fontId="16" fillId="5" borderId="0" xfId="80" applyNumberFormat="1" applyFont="1" applyFill="1" applyAlignment="1">
      <alignment horizontal="center" vertical="center"/>
    </xf>
  </cellXfs>
  <cellStyles count="130">
    <cellStyle name="          _x000d__x000a_shell=progman.exe_x000d__x000a_m" xfId="1" xr:uid="{00000000-0005-0000-0000-000000000000}"/>
    <cellStyle name="%" xfId="2" xr:uid="{00000000-0005-0000-0000-000001000000}"/>
    <cellStyle name=",." xfId="3" xr:uid="{00000000-0005-0000-0000-000002000000}"/>
    <cellStyle name="??" xfId="4" xr:uid="{00000000-0005-0000-0000-000003000000}"/>
    <cellStyle name="?? [0.00]_PRODUCT DETAIL Q1" xfId="5" xr:uid="{00000000-0005-0000-0000-000004000000}"/>
    <cellStyle name="?? [0]" xfId="6" xr:uid="{00000000-0005-0000-0000-000005000000}"/>
    <cellStyle name="???? [0.00]_PRODUCT DETAIL Q1" xfId="7" xr:uid="{00000000-0005-0000-0000-000006000000}"/>
    <cellStyle name="????_PRODUCT DETAIL Q1" xfId="8" xr:uid="{00000000-0005-0000-0000-000007000000}"/>
    <cellStyle name="???[0]_Book1" xfId="9" xr:uid="{00000000-0005-0000-0000-000008000000}"/>
    <cellStyle name="???_95" xfId="10" xr:uid="{00000000-0005-0000-0000-000009000000}"/>
    <cellStyle name="??_(????)??????" xfId="11" xr:uid="{00000000-0005-0000-0000-00000A000000}"/>
    <cellStyle name="\" xfId="12" xr:uid="{00000000-0005-0000-0000-00000B000000}"/>
    <cellStyle name="_BML_Punjab_June'04" xfId="13" xr:uid="{00000000-0005-0000-0000-00000C000000}"/>
    <cellStyle name="_Detail Report-REG &amp; FTH" xfId="14" xr:uid="{00000000-0005-0000-0000-00000D000000}"/>
    <cellStyle name="_ESOP_Exercisable options_March'05" xfId="15" xr:uid="{00000000-0005-0000-0000-00000E000000}"/>
    <cellStyle name="_ESOP_Weighted avg. ex. period_March'05" xfId="16" xr:uid="{00000000-0005-0000-0000-00000F000000}"/>
    <cellStyle name="_Fas 157 &amp; 159" xfId="17" xr:uid="{00000000-0005-0000-0000-000010000000}"/>
    <cellStyle name="_Sheet1" xfId="18" xr:uid="{00000000-0005-0000-0000-000011000000}"/>
    <cellStyle name="_Sheet1_1" xfId="19" xr:uid="{00000000-0005-0000-0000-000012000000}"/>
    <cellStyle name="_Sheet2" xfId="20" xr:uid="{00000000-0005-0000-0000-000013000000}"/>
    <cellStyle name="_Sheet2_1" xfId="21" xr:uid="{00000000-0005-0000-0000-000014000000}"/>
    <cellStyle name="_Sheet2_1_Sheet2" xfId="22" xr:uid="{00000000-0005-0000-0000-000015000000}"/>
    <cellStyle name="_Sheet3" xfId="23" xr:uid="{00000000-0005-0000-0000-000016000000}"/>
    <cellStyle name="=C:\WINNT\SYSTEM32\COMMAND.COM" xfId="24" xr:uid="{00000000-0005-0000-0000-000017000000}"/>
    <cellStyle name="=F:\WINNT\SYSTEM32\COMMAND.COM" xfId="25" xr:uid="{00000000-0005-0000-0000-000018000000}"/>
    <cellStyle name="0,0_x000d__x000a_NA_x000d__x000a_" xfId="26" xr:uid="{00000000-0005-0000-0000-000019000000}"/>
    <cellStyle name="0,0_x000d__x000a_NA_x000d__x000a_ 2" xfId="27" xr:uid="{00000000-0005-0000-0000-00001A000000}"/>
    <cellStyle name="1" xfId="28" xr:uid="{00000000-0005-0000-0000-00001B000000}"/>
    <cellStyle name="18" xfId="29" xr:uid="{00000000-0005-0000-0000-00001C000000}"/>
    <cellStyle name="2" xfId="30" xr:uid="{00000000-0005-0000-0000-00001D000000}"/>
    <cellStyle name="3" xfId="31" xr:uid="{00000000-0005-0000-0000-00001E000000}"/>
    <cellStyle name="4" xfId="32" xr:uid="{00000000-0005-0000-0000-00001F000000}"/>
    <cellStyle name="6" xfId="33" xr:uid="{00000000-0005-0000-0000-000020000000}"/>
    <cellStyle name="ÅëÈ­ [0]_¿ì¹°Åë" xfId="34" xr:uid="{00000000-0005-0000-0000-000021000000}"/>
    <cellStyle name="AeE­ [0]_INQUIRY ¿µ¾÷AßAø " xfId="35" xr:uid="{00000000-0005-0000-0000-000022000000}"/>
    <cellStyle name="ÅëÈ­ [0]_S" xfId="36" xr:uid="{00000000-0005-0000-0000-000023000000}"/>
    <cellStyle name="ÅëÈ­_¿ì¹°Åë" xfId="37" xr:uid="{00000000-0005-0000-0000-000024000000}"/>
    <cellStyle name="AeE­_INQUIRY ¿µ¾÷AßAø " xfId="38" xr:uid="{00000000-0005-0000-0000-000025000000}"/>
    <cellStyle name="ÅëÈ­_S" xfId="39" xr:uid="{00000000-0005-0000-0000-000026000000}"/>
    <cellStyle name="APPEAR" xfId="40" xr:uid="{00000000-0005-0000-0000-000027000000}"/>
    <cellStyle name="ÄÞ¸¶ [0]_¿ì¹°Åë" xfId="41" xr:uid="{00000000-0005-0000-0000-000028000000}"/>
    <cellStyle name="AÞ¸¶ [0]_INQUIRY ¿?¾÷AßAø " xfId="42" xr:uid="{00000000-0005-0000-0000-000029000000}"/>
    <cellStyle name="ÄÞ¸¶ [0]_S" xfId="43" xr:uid="{00000000-0005-0000-0000-00002A000000}"/>
    <cellStyle name="ÄÞ¸¶_¿ì¹°Åë" xfId="44" xr:uid="{00000000-0005-0000-0000-00002B000000}"/>
    <cellStyle name="AÞ¸¶_INQUIRY ¿?¾÷AßAø " xfId="45" xr:uid="{00000000-0005-0000-0000-00002C000000}"/>
    <cellStyle name="ÄÞ¸¶_S" xfId="46" xr:uid="{00000000-0005-0000-0000-00002D000000}"/>
    <cellStyle name="BKWmas" xfId="47" xr:uid="{00000000-0005-0000-0000-00002E000000}"/>
    <cellStyle name="Body" xfId="48" xr:uid="{00000000-0005-0000-0000-00002F000000}"/>
    <cellStyle name="C?AØ_¿?¾÷CoE² " xfId="49" xr:uid="{00000000-0005-0000-0000-000030000000}"/>
    <cellStyle name="Ç¥ÁØ_´çÃÊ±¸ÀÔ»ý»ê" xfId="50" xr:uid="{00000000-0005-0000-0000-000031000000}"/>
    <cellStyle name="C￥AØ_¿μ¾÷CoE² " xfId="51" xr:uid="{00000000-0005-0000-0000-000032000000}"/>
    <cellStyle name="Ç¥ÁØ_S" xfId="52" xr:uid="{00000000-0005-0000-0000-000033000000}"/>
    <cellStyle name="Comma" xfId="53" builtinId="3"/>
    <cellStyle name="Comma 2" xfId="54" xr:uid="{00000000-0005-0000-0000-000035000000}"/>
    <cellStyle name="Comma 2 2" xfId="128" xr:uid="{00000000-0005-0000-0000-000036000000}"/>
    <cellStyle name="Comma 3" xfId="55" xr:uid="{00000000-0005-0000-0000-000037000000}"/>
    <cellStyle name="Comma 3 2" xfId="129" xr:uid="{00000000-0005-0000-0000-000038000000}"/>
    <cellStyle name="Comma_IFRS_Segment_Consol_BAL_March 2009" xfId="56" xr:uid="{00000000-0005-0000-0000-000039000000}"/>
    <cellStyle name="Comma_IFRS_Segment_Consol_BAL_March 2009 2" xfId="125" xr:uid="{00000000-0005-0000-0000-00003A000000}"/>
    <cellStyle name="Comma0" xfId="57" xr:uid="{00000000-0005-0000-0000-00003B000000}"/>
    <cellStyle name="COMPS" xfId="58" xr:uid="{00000000-0005-0000-0000-00003C000000}"/>
    <cellStyle name="Currency0" xfId="59" xr:uid="{00000000-0005-0000-0000-00003D000000}"/>
    <cellStyle name="DATA_ENT" xfId="60" xr:uid="{00000000-0005-0000-0000-00003E000000}"/>
    <cellStyle name="Date" xfId="61" xr:uid="{00000000-0005-0000-0000-00003F000000}"/>
    <cellStyle name="Dezimal [0]_Compiling Utility Macros" xfId="62" xr:uid="{00000000-0005-0000-0000-000040000000}"/>
    <cellStyle name="Dezimal_Compiling Utility Macros" xfId="63" xr:uid="{00000000-0005-0000-0000-000041000000}"/>
    <cellStyle name="DOWNFOOT" xfId="64" xr:uid="{00000000-0005-0000-0000-000042000000}"/>
    <cellStyle name="Euro" xfId="65" xr:uid="{00000000-0005-0000-0000-000043000000}"/>
    <cellStyle name="Fixed" xfId="66" xr:uid="{00000000-0005-0000-0000-000044000000}"/>
    <cellStyle name="Header1" xfId="67" xr:uid="{00000000-0005-0000-0000-000045000000}"/>
    <cellStyle name="Header2" xfId="68" xr:uid="{00000000-0005-0000-0000-000046000000}"/>
    <cellStyle name="HIDE" xfId="69" xr:uid="{00000000-0005-0000-0000-000047000000}"/>
    <cellStyle name="Hyperlink" xfId="70" builtinId="8"/>
    <cellStyle name="LineItemValue" xfId="71" xr:uid="{00000000-0005-0000-0000-000049000000}"/>
    <cellStyle name="MARK" xfId="72" xr:uid="{00000000-0005-0000-0000-00004A000000}"/>
    <cellStyle name="n" xfId="73" xr:uid="{00000000-0005-0000-0000-00004B000000}"/>
    <cellStyle name="no dec" xfId="74" xr:uid="{00000000-0005-0000-0000-00004C000000}"/>
    <cellStyle name="Nor}al" xfId="75" xr:uid="{00000000-0005-0000-0000-00004D000000}"/>
    <cellStyle name="Normal" xfId="0" builtinId="0"/>
    <cellStyle name="Normal - Style1" xfId="76" xr:uid="{00000000-0005-0000-0000-00004F000000}"/>
    <cellStyle name="Normal 2" xfId="77" xr:uid="{00000000-0005-0000-0000-000050000000}"/>
    <cellStyle name="Normal 2 2" xfId="126" xr:uid="{00000000-0005-0000-0000-000051000000}"/>
    <cellStyle name="Normal 3" xfId="78" xr:uid="{00000000-0005-0000-0000-000052000000}"/>
    <cellStyle name="Normal 3 2" xfId="127" xr:uid="{00000000-0005-0000-0000-000053000000}"/>
    <cellStyle name="Normal 4" xfId="79" xr:uid="{00000000-0005-0000-0000-000054000000}"/>
    <cellStyle name="Normal_Reconciliation" xfId="80" xr:uid="{00000000-0005-0000-0000-000055000000}"/>
    <cellStyle name="Normal_US GAAP_Consolidation_BTVL_3 Year_2002-03" xfId="81" xr:uid="{00000000-0005-0000-0000-000056000000}"/>
    <cellStyle name="Normal_US GAAP_Consolidation_BTVL_September'08_Print Pack" xfId="82" xr:uid="{00000000-0005-0000-0000-000057000000}"/>
    <cellStyle name="oft Excel]_x000d__x000a_Comment=The open=/f lines load custom functions into the Paste Function list._x000d__x000a_Maximized=2_x000d__x000a_Basics=1_x000d__x000a_A" xfId="83" xr:uid="{00000000-0005-0000-0000-000058000000}"/>
    <cellStyle name="oft Excel]_x000d__x000a_Comment=The open=/f lines load custom functions into the Paste Function list._x000d__x000a_Maximized=3_x000d__x000a_Basics=1_x000d__x000a_A" xfId="84" xr:uid="{00000000-0005-0000-0000-000059000000}"/>
    <cellStyle name="Output Amounts" xfId="85" xr:uid="{00000000-0005-0000-0000-00005A000000}"/>
    <cellStyle name="Output Column Headings" xfId="86" xr:uid="{00000000-0005-0000-0000-00005B000000}"/>
    <cellStyle name="Output Line Items" xfId="87" xr:uid="{00000000-0005-0000-0000-00005C000000}"/>
    <cellStyle name="Output Report Heading" xfId="88" xr:uid="{00000000-0005-0000-0000-00005D000000}"/>
    <cellStyle name="Output Report Title" xfId="89" xr:uid="{00000000-0005-0000-0000-00005E000000}"/>
    <cellStyle name="Percent" xfId="90" builtinId="5"/>
    <cellStyle name="Percent 2" xfId="91" xr:uid="{00000000-0005-0000-0000-000060000000}"/>
    <cellStyle name="s]_x000d__x000a_spooler=yes_x000d__x000a_load=_x000d__x000a_Beep=yes_x000d__x000a_NullPort=None_x000d__x000a_BorderWidth=3_x000d__x000a_CursorBlinkRate=1200_x000d__x000a_DoubleClickSpeed=452_x000d__x000a_Programs=co" xfId="92" xr:uid="{00000000-0005-0000-0000-000061000000}"/>
    <cellStyle name="Standard_Anpassen der Amortisation" xfId="93" xr:uid="{00000000-0005-0000-0000-000062000000}"/>
    <cellStyle name="Style 1" xfId="94" xr:uid="{00000000-0005-0000-0000-000063000000}"/>
    <cellStyle name="Style 1 2" xfId="95" xr:uid="{00000000-0005-0000-0000-000064000000}"/>
    <cellStyle name="Style 1 3" xfId="96" xr:uid="{00000000-0005-0000-0000-000065000000}"/>
    <cellStyle name="þ_x001d_ð·_x000c_æþ'_x000d_ßþU_x0001_Ø_x0005_ü_x0014__x0007__x0001__x0001_" xfId="97" xr:uid="{00000000-0005-0000-0000-000066000000}"/>
    <cellStyle name="Währung [0]_Compiling Utility Macros" xfId="98" xr:uid="{00000000-0005-0000-0000-000067000000}"/>
    <cellStyle name="Währung_Compiling Utility Macros" xfId="99" xr:uid="{00000000-0005-0000-0000-000068000000}"/>
    <cellStyle name="xuan" xfId="100" xr:uid="{00000000-0005-0000-0000-000069000000}"/>
    <cellStyle name=" [0.00]_ Att. 1- Cover" xfId="101" xr:uid="{00000000-0005-0000-0000-00006A000000}"/>
    <cellStyle name="_ Att. 1- Cover" xfId="102" xr:uid="{00000000-0005-0000-0000-00006B000000}"/>
    <cellStyle name="?_ Att. 1- Cover" xfId="103" xr:uid="{00000000-0005-0000-0000-00006C000000}"/>
    <cellStyle name="똿뗦먛귟 [0.00]_PRODUCT DETAIL Q1" xfId="104" xr:uid="{00000000-0005-0000-0000-00006D000000}"/>
    <cellStyle name="똿뗦먛귟_PRODUCT DETAIL Q1" xfId="105" xr:uid="{00000000-0005-0000-0000-00006E000000}"/>
    <cellStyle name="믅됞 [0.00]_PRODUCT DETAIL Q1" xfId="106" xr:uid="{00000000-0005-0000-0000-00006F000000}"/>
    <cellStyle name="믅됞_PRODUCT DETAIL Q1" xfId="107" xr:uid="{00000000-0005-0000-0000-000070000000}"/>
    <cellStyle name="백분율_95" xfId="108" xr:uid="{00000000-0005-0000-0000-000071000000}"/>
    <cellStyle name="뷭?_BOOKSHIP" xfId="109" xr:uid="{00000000-0005-0000-0000-000072000000}"/>
    <cellStyle name="콤마 [0]_1202" xfId="110" xr:uid="{00000000-0005-0000-0000-000073000000}"/>
    <cellStyle name="콤마_1202" xfId="111" xr:uid="{00000000-0005-0000-0000-000074000000}"/>
    <cellStyle name="통화 [0]_1202" xfId="112" xr:uid="{00000000-0005-0000-0000-000075000000}"/>
    <cellStyle name="통화_1202" xfId="113" xr:uid="{00000000-0005-0000-0000-000076000000}"/>
    <cellStyle name="표준_(정보부문)월별인원계획" xfId="114" xr:uid="{00000000-0005-0000-0000-000077000000}"/>
    <cellStyle name="一般_00Q3902REV.1" xfId="115" xr:uid="{00000000-0005-0000-0000-000078000000}"/>
    <cellStyle name="千分位[0]_00Q3902REV.1" xfId="116" xr:uid="{00000000-0005-0000-0000-000079000000}"/>
    <cellStyle name="千分位_00Q3902REV.1" xfId="117" xr:uid="{00000000-0005-0000-0000-00007A000000}"/>
    <cellStyle name="桁区切り [0.00]_7月5日提出（HZM）" xfId="118" xr:uid="{00000000-0005-0000-0000-00007B000000}"/>
    <cellStyle name="桁区切り_08-00 NET Summary" xfId="119" xr:uid="{00000000-0005-0000-0000-00007C000000}"/>
    <cellStyle name="標準_(A1)BOQ " xfId="120" xr:uid="{00000000-0005-0000-0000-00007D000000}"/>
    <cellStyle name="貨幣 [0]_00Q3902REV.1" xfId="121" xr:uid="{00000000-0005-0000-0000-00007E000000}"/>
    <cellStyle name="貨幣[0]_BRE" xfId="122" xr:uid="{00000000-0005-0000-0000-00007F000000}"/>
    <cellStyle name="貨幣_00Q3902REV.1" xfId="123" xr:uid="{00000000-0005-0000-0000-000080000000}"/>
    <cellStyle name="非表示" xfId="124" xr:uid="{00000000-0005-0000-0000-00008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59"/>
  <sheetViews>
    <sheetView view="pageBreakPreview" zoomScaleNormal="100" zoomScaleSheetLayoutView="100" workbookViewId="0"/>
  </sheetViews>
  <sheetFormatPr defaultColWidth="9.1796875" defaultRowHeight="10"/>
  <cols>
    <col min="1" max="16384" width="9.1796875" style="2"/>
  </cols>
  <sheetData>
    <row r="1" spans="1:5" ht="10.5">
      <c r="A1" s="28"/>
      <c r="C1" s="11" t="s">
        <v>171</v>
      </c>
    </row>
    <row r="2" spans="1:5" ht="10.5">
      <c r="C2" s="1" t="s">
        <v>84</v>
      </c>
    </row>
    <row r="6" spans="1:5" ht="10.5">
      <c r="C6" s="14" t="s">
        <v>12</v>
      </c>
      <c r="E6" s="2" t="s">
        <v>13</v>
      </c>
    </row>
    <row r="7" spans="1:5">
      <c r="C7" s="15"/>
    </row>
    <row r="8" spans="1:5" ht="10.5">
      <c r="C8" s="19" t="s">
        <v>16</v>
      </c>
    </row>
    <row r="9" spans="1:5" ht="5.15" customHeight="1">
      <c r="C9" s="19"/>
    </row>
    <row r="10" spans="1:5" ht="10.5">
      <c r="C10" s="12">
        <v>1</v>
      </c>
      <c r="E10" s="13" t="s">
        <v>172</v>
      </c>
    </row>
    <row r="11" spans="1:5" ht="10.5">
      <c r="C11" s="12"/>
    </row>
    <row r="12" spans="1:5" ht="10.5">
      <c r="C12" s="12">
        <v>2</v>
      </c>
      <c r="E12" s="13" t="s">
        <v>173</v>
      </c>
    </row>
    <row r="13" spans="1:5" ht="10.5">
      <c r="C13" s="12"/>
    </row>
    <row r="14" spans="1:5" ht="10.5">
      <c r="C14" s="12">
        <v>3</v>
      </c>
      <c r="E14" s="13" t="s">
        <v>174</v>
      </c>
    </row>
    <row r="15" spans="1:5" ht="10.5">
      <c r="C15" s="12"/>
    </row>
    <row r="16" spans="1:5" ht="10.5">
      <c r="C16" s="12">
        <v>4</v>
      </c>
      <c r="E16" s="13" t="s">
        <v>175</v>
      </c>
    </row>
    <row r="17" spans="3:5" ht="10.5">
      <c r="C17" s="12"/>
    </row>
    <row r="18" spans="3:5" ht="10.5">
      <c r="C18" s="12">
        <v>5</v>
      </c>
      <c r="E18" s="13" t="s">
        <v>43</v>
      </c>
    </row>
    <row r="19" spans="3:5" ht="10.5">
      <c r="C19" s="12"/>
    </row>
    <row r="21" spans="3:5" ht="10.5">
      <c r="C21" s="19" t="s">
        <v>17</v>
      </c>
    </row>
    <row r="22" spans="3:5" ht="5.15" customHeight="1"/>
    <row r="23" spans="3:5" ht="10.5">
      <c r="C23" s="12">
        <v>6</v>
      </c>
      <c r="E23" s="13" t="s">
        <v>18</v>
      </c>
    </row>
    <row r="133" spans="3:7">
      <c r="C133" s="254"/>
      <c r="D133" s="254"/>
      <c r="E133" s="254"/>
      <c r="F133" s="254"/>
      <c r="G133" s="254"/>
    </row>
    <row r="159" spans="3:7">
      <c r="C159" s="261"/>
      <c r="D159" s="261"/>
      <c r="E159" s="261"/>
      <c r="F159" s="261"/>
      <c r="G159" s="261"/>
    </row>
  </sheetData>
  <phoneticPr fontId="3" type="noConversion"/>
  <hyperlinks>
    <hyperlink ref="E10" location="'Trends file-1'!A3" display="Consolidated Statements of Operations" xr:uid="{00000000-0004-0000-0000-000000000000}"/>
    <hyperlink ref="E12" location="'Trends file-2 '!A3" display="Consolidated Balance Sheet as per Indian Accounting Standards (Ind-AS)" xr:uid="{00000000-0004-0000-0000-000001000000}"/>
    <hyperlink ref="E14" location="'Trends file-3'!A3" display="Consolidated summarised Statement of Operations and Segmental Information " xr:uid="{00000000-0004-0000-0000-000002000000}"/>
    <hyperlink ref="E18" location="'Trends file-5-SCH'!A3" display="Schedules to Consolidated Statement of Operations " xr:uid="{00000000-0004-0000-0000-000003000000}"/>
    <hyperlink ref="E23" location="'Trends file-6-Ops'!A3" display="Operational Performance" xr:uid="{00000000-0004-0000-0000-000004000000}"/>
    <hyperlink ref="E16" location="'Trends file-4'!A3" display="Consolidated Summarised Statement of Operations (net of inter segment eliminations)" xr:uid="{00000000-0004-0000-0000-000005000000}"/>
  </hyperlinks>
  <pageMargins left="0.25" right="0" top="1" bottom="1" header="0.5" footer="0.5"/>
  <pageSetup paperSize="9" scale="85" orientation="portrait" horizontalDpi="300" verticalDpi="300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22"/>
  <sheetViews>
    <sheetView showGridLines="0" view="pageBreakPreview" zoomScale="102" zoomScaleNormal="100" zoomScaleSheetLayoutView="100" workbookViewId="0">
      <selection activeCell="J1" sqref="J1"/>
    </sheetView>
  </sheetViews>
  <sheetFormatPr defaultColWidth="9.1796875" defaultRowHeight="10"/>
  <cols>
    <col min="1" max="1" width="6.54296875" style="31" customWidth="1"/>
    <col min="2" max="2" width="56" style="31" customWidth="1"/>
    <col min="3" max="5" width="8.7265625" style="31" customWidth="1"/>
    <col min="6" max="6" width="8.7265625" style="35" customWidth="1"/>
    <col min="7" max="7" width="8.7265625" style="34" customWidth="1"/>
    <col min="8" max="8" width="10.54296875" style="31" customWidth="1"/>
    <col min="9" max="10" width="9.1796875" style="31" customWidth="1"/>
    <col min="11" max="11" width="9.1796875" style="31"/>
    <col min="12" max="15" width="9.1796875" style="31" customWidth="1"/>
    <col min="16" max="16384" width="9.1796875" style="31"/>
  </cols>
  <sheetData>
    <row r="1" spans="1:16" ht="10.5">
      <c r="A1" s="128" t="s">
        <v>13</v>
      </c>
      <c r="B1" s="30" t="s">
        <v>178</v>
      </c>
      <c r="C1" s="30"/>
      <c r="D1" s="30"/>
      <c r="E1" s="30"/>
    </row>
    <row r="2" spans="1:16" ht="10.5">
      <c r="F2" s="30"/>
      <c r="G2" s="30"/>
    </row>
    <row r="3" spans="1:16" ht="10.5">
      <c r="A3" s="319">
        <v>1</v>
      </c>
      <c r="B3" s="30" t="s">
        <v>176</v>
      </c>
      <c r="C3" s="30"/>
      <c r="D3" s="30"/>
      <c r="E3" s="30"/>
      <c r="F3" s="30"/>
      <c r="G3" s="30"/>
    </row>
    <row r="4" spans="1:16" ht="10.5">
      <c r="A4" s="190"/>
      <c r="B4" s="30"/>
      <c r="C4" s="30"/>
      <c r="D4" s="30"/>
      <c r="E4" s="30"/>
      <c r="F4" s="30"/>
      <c r="G4" s="30"/>
    </row>
    <row r="5" spans="1:16" ht="10.5">
      <c r="A5" s="189">
        <f>A3+0.1</f>
        <v>1.1000000000000001</v>
      </c>
      <c r="B5" s="30" t="s">
        <v>177</v>
      </c>
      <c r="C5" s="30"/>
      <c r="D5" s="30"/>
      <c r="E5" s="30"/>
      <c r="F5" s="30"/>
      <c r="G5" s="30"/>
    </row>
    <row r="6" spans="1:16">
      <c r="A6" s="65"/>
      <c r="F6" s="32"/>
      <c r="G6" s="118" t="s">
        <v>113</v>
      </c>
    </row>
    <row r="7" spans="1:16" ht="12.75" customHeight="1">
      <c r="A7" s="65"/>
      <c r="B7" s="343" t="s">
        <v>0</v>
      </c>
      <c r="C7" s="347" t="s">
        <v>1</v>
      </c>
      <c r="D7" s="348"/>
      <c r="E7" s="348"/>
      <c r="F7" s="348"/>
      <c r="G7" s="349"/>
    </row>
    <row r="8" spans="1:16" ht="11.25" customHeight="1">
      <c r="A8" s="65"/>
      <c r="B8" s="343"/>
      <c r="C8" s="345">
        <v>46203</v>
      </c>
      <c r="D8" s="345">
        <v>46112</v>
      </c>
      <c r="E8" s="345">
        <v>46022</v>
      </c>
      <c r="F8" s="345">
        <v>45930</v>
      </c>
      <c r="G8" s="345">
        <v>45838</v>
      </c>
    </row>
    <row r="9" spans="1:16" ht="11.25" customHeight="1">
      <c r="A9" s="65"/>
      <c r="B9" s="344"/>
      <c r="C9" s="346"/>
      <c r="D9" s="346"/>
      <c r="E9" s="346"/>
      <c r="F9" s="346"/>
      <c r="G9" s="346"/>
    </row>
    <row r="10" spans="1:16" ht="10.5">
      <c r="A10" s="130"/>
      <c r="B10" s="138" t="s">
        <v>85</v>
      </c>
      <c r="C10" s="93"/>
      <c r="D10" s="117"/>
      <c r="E10" s="93"/>
      <c r="F10" s="117"/>
      <c r="G10" s="93"/>
      <c r="I10" s="55"/>
      <c r="J10" s="55"/>
      <c r="K10" s="55"/>
      <c r="L10" s="55"/>
    </row>
    <row r="11" spans="1:16">
      <c r="A11" s="130"/>
      <c r="B11" s="32" t="s">
        <v>140</v>
      </c>
      <c r="C11" s="144">
        <v>25099</v>
      </c>
      <c r="D11" s="150">
        <v>24137</v>
      </c>
      <c r="E11" s="144">
        <v>23598</v>
      </c>
      <c r="F11" s="150">
        <v>23173</v>
      </c>
      <c r="G11" s="144">
        <v>22630</v>
      </c>
      <c r="H11" s="333"/>
      <c r="I11" s="333"/>
      <c r="J11" s="55"/>
      <c r="K11" s="55"/>
      <c r="L11" s="269"/>
      <c r="M11" s="269"/>
      <c r="N11" s="269"/>
      <c r="O11" s="269"/>
      <c r="P11" s="269"/>
    </row>
    <row r="12" spans="1:16">
      <c r="A12" s="130"/>
      <c r="B12" s="32" t="s">
        <v>135</v>
      </c>
      <c r="C12" s="144">
        <v>721</v>
      </c>
      <c r="D12" s="150">
        <v>776</v>
      </c>
      <c r="E12" s="144">
        <v>375</v>
      </c>
      <c r="F12" s="150">
        <v>612</v>
      </c>
      <c r="G12" s="144">
        <v>475</v>
      </c>
      <c r="H12" s="333"/>
      <c r="I12" s="333"/>
      <c r="J12" s="55"/>
      <c r="K12" s="55"/>
      <c r="L12" s="269"/>
      <c r="M12" s="269"/>
      <c r="N12" s="269"/>
      <c r="O12" s="269"/>
      <c r="P12" s="269"/>
    </row>
    <row r="13" spans="1:16" s="33" customFormat="1" ht="10.5" collapsed="1">
      <c r="A13" s="130"/>
      <c r="B13" s="139" t="s">
        <v>141</v>
      </c>
      <c r="C13" s="145">
        <v>25820</v>
      </c>
      <c r="D13" s="151">
        <v>24913</v>
      </c>
      <c r="E13" s="145">
        <v>23973</v>
      </c>
      <c r="F13" s="151">
        <v>23785</v>
      </c>
      <c r="G13" s="145">
        <v>23105</v>
      </c>
      <c r="H13" s="333"/>
      <c r="I13" s="333"/>
      <c r="J13" s="175"/>
      <c r="K13" s="55"/>
      <c r="L13" s="269"/>
      <c r="M13" s="269"/>
      <c r="N13" s="269"/>
      <c r="O13" s="269"/>
      <c r="P13" s="269"/>
    </row>
    <row r="14" spans="1:16" s="134" customFormat="1" ht="5.15" customHeight="1">
      <c r="A14" s="130"/>
      <c r="B14" s="132"/>
      <c r="C14" s="144"/>
      <c r="D14" s="150"/>
      <c r="E14" s="144"/>
      <c r="F14" s="150"/>
      <c r="G14" s="144"/>
      <c r="H14" s="333"/>
      <c r="I14" s="55"/>
      <c r="J14" s="55"/>
      <c r="K14" s="55"/>
      <c r="L14" s="269"/>
      <c r="M14" s="269"/>
      <c r="N14" s="269"/>
      <c r="O14" s="269"/>
      <c r="P14" s="269"/>
    </row>
    <row r="15" spans="1:16" ht="10.5">
      <c r="A15" s="130"/>
      <c r="B15" s="138" t="s">
        <v>86</v>
      </c>
      <c r="C15" s="144"/>
      <c r="D15" s="150"/>
      <c r="E15" s="144"/>
      <c r="F15" s="150"/>
      <c r="G15" s="144"/>
      <c r="H15" s="333"/>
      <c r="I15" s="55"/>
      <c r="J15" s="55"/>
      <c r="K15" s="55"/>
      <c r="L15" s="269"/>
      <c r="M15" s="269"/>
      <c r="N15" s="269"/>
      <c r="O15" s="269"/>
      <c r="P15" s="269"/>
    </row>
    <row r="16" spans="1:16">
      <c r="A16" s="130"/>
      <c r="B16" s="140" t="s">
        <v>88</v>
      </c>
      <c r="C16" s="144">
        <v>5376</v>
      </c>
      <c r="D16" s="150">
        <v>5173</v>
      </c>
      <c r="E16" s="144">
        <v>5216</v>
      </c>
      <c r="F16" s="150">
        <v>5303</v>
      </c>
      <c r="G16" s="144">
        <v>5219</v>
      </c>
      <c r="H16" s="333"/>
      <c r="I16" s="55"/>
      <c r="J16" s="55"/>
      <c r="K16" s="55"/>
      <c r="L16" s="269"/>
      <c r="M16" s="269"/>
      <c r="N16" s="269"/>
      <c r="O16" s="269"/>
      <c r="P16" s="269"/>
    </row>
    <row r="17" spans="1:16">
      <c r="A17" s="130"/>
      <c r="B17" s="140" t="s">
        <v>87</v>
      </c>
      <c r="C17" s="144">
        <v>2041</v>
      </c>
      <c r="D17" s="150">
        <v>1861</v>
      </c>
      <c r="E17" s="144">
        <v>1770</v>
      </c>
      <c r="F17" s="150">
        <v>1675</v>
      </c>
      <c r="G17" s="144">
        <v>1630</v>
      </c>
      <c r="H17" s="333"/>
      <c r="I17" s="55"/>
      <c r="J17" s="55"/>
      <c r="K17" s="55"/>
      <c r="L17" s="269"/>
      <c r="M17" s="269"/>
      <c r="N17" s="269"/>
      <c r="O17" s="269"/>
      <c r="P17" s="269"/>
    </row>
    <row r="18" spans="1:16">
      <c r="A18" s="130"/>
      <c r="B18" s="140" t="s">
        <v>193</v>
      </c>
      <c r="C18" s="144">
        <v>2303</v>
      </c>
      <c r="D18" s="150">
        <v>2217</v>
      </c>
      <c r="E18" s="144">
        <v>2173</v>
      </c>
      <c r="F18" s="150">
        <v>2138</v>
      </c>
      <c r="G18" s="144">
        <v>2114</v>
      </c>
      <c r="H18" s="333"/>
      <c r="I18" s="55"/>
      <c r="J18" s="55"/>
      <c r="K18" s="55"/>
      <c r="L18" s="269"/>
      <c r="M18" s="269"/>
      <c r="N18" s="269"/>
      <c r="O18" s="269"/>
      <c r="P18" s="269"/>
    </row>
    <row r="19" spans="1:16" collapsed="1">
      <c r="A19" s="130"/>
      <c r="B19" s="140" t="s">
        <v>110</v>
      </c>
      <c r="C19" s="144">
        <v>268</v>
      </c>
      <c r="D19" s="150">
        <v>333</v>
      </c>
      <c r="E19" s="144">
        <v>306</v>
      </c>
      <c r="F19" s="150">
        <v>320</v>
      </c>
      <c r="G19" s="144">
        <v>210</v>
      </c>
      <c r="H19" s="333"/>
      <c r="I19" s="55"/>
      <c r="J19" s="55"/>
      <c r="K19" s="55"/>
      <c r="L19" s="269"/>
      <c r="M19" s="269"/>
      <c r="N19" s="269"/>
      <c r="O19" s="269"/>
      <c r="P19" s="269"/>
    </row>
    <row r="20" spans="1:16">
      <c r="A20" s="130"/>
      <c r="B20" s="140" t="s">
        <v>116</v>
      </c>
      <c r="C20" s="144">
        <v>900</v>
      </c>
      <c r="D20" s="150">
        <v>921</v>
      </c>
      <c r="E20" s="144">
        <v>840</v>
      </c>
      <c r="F20" s="150">
        <v>963</v>
      </c>
      <c r="G20" s="144">
        <v>1007</v>
      </c>
      <c r="H20" s="333"/>
      <c r="I20" s="55"/>
      <c r="J20" s="55"/>
      <c r="K20" s="55"/>
      <c r="L20" s="269"/>
      <c r="M20" s="269"/>
      <c r="N20" s="269"/>
      <c r="O20" s="269"/>
      <c r="P20" s="269"/>
    </row>
    <row r="21" spans="1:16">
      <c r="A21" s="130"/>
      <c r="B21" s="140" t="s">
        <v>76</v>
      </c>
      <c r="C21" s="144">
        <v>989</v>
      </c>
      <c r="D21" s="150">
        <v>960</v>
      </c>
      <c r="E21" s="144">
        <v>749</v>
      </c>
      <c r="F21" s="150">
        <v>693</v>
      </c>
      <c r="G21" s="144">
        <v>843</v>
      </c>
      <c r="H21" s="333"/>
      <c r="I21" s="55"/>
      <c r="J21" s="55"/>
      <c r="K21" s="55"/>
      <c r="L21" s="269"/>
      <c r="M21" s="269"/>
      <c r="N21" s="269"/>
      <c r="O21" s="269"/>
      <c r="P21" s="269"/>
    </row>
    <row r="22" spans="1:16" s="134" customFormat="1" ht="5.15" customHeight="1">
      <c r="A22" s="130"/>
      <c r="B22" s="132"/>
      <c r="C22" s="144"/>
      <c r="D22" s="150"/>
      <c r="E22" s="144"/>
      <c r="F22" s="150"/>
      <c r="G22" s="144"/>
      <c r="H22" s="333"/>
      <c r="I22" s="55"/>
      <c r="J22" s="55"/>
      <c r="K22" s="55"/>
      <c r="L22" s="269"/>
      <c r="M22" s="269"/>
      <c r="N22" s="269"/>
      <c r="O22" s="269"/>
      <c r="P22" s="269"/>
    </row>
    <row r="23" spans="1:16" s="33" customFormat="1" ht="10.5">
      <c r="A23" s="130"/>
      <c r="B23" s="142" t="s">
        <v>141</v>
      </c>
      <c r="C23" s="145">
        <v>11877</v>
      </c>
      <c r="D23" s="151">
        <v>11465</v>
      </c>
      <c r="E23" s="145">
        <v>11054</v>
      </c>
      <c r="F23" s="151">
        <v>11092</v>
      </c>
      <c r="G23" s="145">
        <v>11023</v>
      </c>
      <c r="H23" s="333"/>
      <c r="I23" s="55"/>
      <c r="J23" s="55"/>
      <c r="K23" s="55"/>
      <c r="L23" s="269"/>
      <c r="M23" s="269"/>
      <c r="N23" s="269"/>
      <c r="O23" s="269"/>
      <c r="P23" s="269"/>
    </row>
    <row r="24" spans="1:16" s="134" customFormat="1" ht="5.15" customHeight="1">
      <c r="A24" s="130"/>
      <c r="B24" s="132"/>
      <c r="C24" s="144"/>
      <c r="D24" s="150"/>
      <c r="E24" s="144"/>
      <c r="F24" s="150"/>
      <c r="G24" s="144"/>
      <c r="H24" s="333"/>
      <c r="I24" s="55"/>
      <c r="J24" s="55"/>
      <c r="K24" s="55"/>
      <c r="L24" s="269"/>
      <c r="M24" s="269"/>
      <c r="N24" s="269"/>
      <c r="O24" s="269"/>
      <c r="P24" s="269"/>
    </row>
    <row r="25" spans="1:16" s="278" customFormat="1" ht="28.5" customHeight="1" collapsed="1">
      <c r="A25" s="276"/>
      <c r="B25" s="277" t="s">
        <v>190</v>
      </c>
      <c r="C25" s="145">
        <v>13943</v>
      </c>
      <c r="D25" s="151">
        <v>13448</v>
      </c>
      <c r="E25" s="145">
        <v>12919</v>
      </c>
      <c r="F25" s="151">
        <v>12693</v>
      </c>
      <c r="G25" s="145">
        <v>12082</v>
      </c>
      <c r="H25" s="333"/>
      <c r="I25" s="55"/>
      <c r="J25" s="55"/>
      <c r="K25" s="55"/>
      <c r="L25" s="269"/>
      <c r="M25" s="269"/>
      <c r="N25" s="269"/>
      <c r="O25" s="269"/>
      <c r="P25" s="269"/>
    </row>
    <row r="26" spans="1:16" s="134" customFormat="1" ht="5.15" customHeight="1">
      <c r="A26" s="130"/>
      <c r="B26" s="132"/>
      <c r="C26" s="144"/>
      <c r="D26" s="150"/>
      <c r="E26" s="144"/>
      <c r="F26" s="150"/>
      <c r="G26" s="144"/>
      <c r="H26" s="333"/>
      <c r="I26" s="55"/>
      <c r="J26" s="55"/>
      <c r="K26" s="55"/>
      <c r="L26" s="269"/>
      <c r="M26" s="269"/>
      <c r="N26" s="269"/>
      <c r="O26" s="269"/>
      <c r="P26" s="269"/>
    </row>
    <row r="27" spans="1:16" collapsed="1">
      <c r="A27" s="130"/>
      <c r="B27" s="140" t="s">
        <v>111</v>
      </c>
      <c r="C27" s="144">
        <v>5925</v>
      </c>
      <c r="D27" s="150">
        <v>5648</v>
      </c>
      <c r="E27" s="144">
        <v>5668</v>
      </c>
      <c r="F27" s="150">
        <v>5543</v>
      </c>
      <c r="G27" s="144">
        <v>5273</v>
      </c>
      <c r="H27" s="333"/>
      <c r="I27" s="55"/>
      <c r="J27" s="55"/>
      <c r="K27" s="55"/>
      <c r="L27" s="269"/>
      <c r="M27" s="269"/>
      <c r="N27" s="269"/>
      <c r="O27" s="269"/>
      <c r="P27" s="269"/>
    </row>
    <row r="28" spans="1:16" s="33" customFormat="1" ht="10.5">
      <c r="A28" s="130"/>
      <c r="B28" s="141" t="s">
        <v>53</v>
      </c>
      <c r="C28" s="144">
        <v>1488</v>
      </c>
      <c r="D28" s="150">
        <v>1492</v>
      </c>
      <c r="E28" s="144">
        <v>1470</v>
      </c>
      <c r="F28" s="150">
        <v>1509</v>
      </c>
      <c r="G28" s="144">
        <v>1541</v>
      </c>
      <c r="H28" s="333"/>
      <c r="I28" s="55"/>
      <c r="J28" s="55"/>
      <c r="K28" s="55"/>
      <c r="L28" s="269"/>
      <c r="M28" s="269"/>
      <c r="N28" s="269"/>
      <c r="O28" s="269"/>
      <c r="P28" s="269"/>
    </row>
    <row r="29" spans="1:16" s="134" customFormat="1" ht="5.15" customHeight="1" collapsed="1">
      <c r="A29" s="130"/>
      <c r="B29" s="132"/>
      <c r="C29" s="144"/>
      <c r="D29" s="150"/>
      <c r="E29" s="144"/>
      <c r="F29" s="150"/>
      <c r="G29" s="144"/>
      <c r="H29" s="333"/>
      <c r="I29" s="55"/>
      <c r="J29" s="55"/>
      <c r="K29" s="55"/>
      <c r="L29" s="269"/>
      <c r="M29" s="269"/>
      <c r="N29" s="269"/>
      <c r="O29" s="269"/>
      <c r="P29" s="269"/>
    </row>
    <row r="30" spans="1:16" s="33" customFormat="1" ht="10.5">
      <c r="A30" s="130"/>
      <c r="B30" s="138" t="s">
        <v>89</v>
      </c>
      <c r="C30" s="145">
        <v>6530</v>
      </c>
      <c r="D30" s="151">
        <v>6308</v>
      </c>
      <c r="E30" s="145">
        <v>5781</v>
      </c>
      <c r="F30" s="151">
        <v>5641</v>
      </c>
      <c r="G30" s="145">
        <v>5268</v>
      </c>
      <c r="H30" s="333"/>
      <c r="I30" s="55"/>
      <c r="J30" s="55"/>
      <c r="K30" s="55"/>
      <c r="L30" s="269"/>
      <c r="M30" s="269"/>
      <c r="N30" s="269"/>
      <c r="O30" s="269"/>
      <c r="P30" s="269"/>
    </row>
    <row r="31" spans="1:16" ht="10.5">
      <c r="A31" s="130"/>
      <c r="B31" s="64"/>
      <c r="C31" s="144"/>
      <c r="D31" s="150"/>
      <c r="E31" s="144"/>
      <c r="F31" s="150"/>
      <c r="G31" s="144"/>
      <c r="H31" s="333"/>
      <c r="I31" s="55"/>
      <c r="J31" s="55"/>
      <c r="K31" s="55"/>
      <c r="L31" s="269"/>
      <c r="M31" s="269"/>
      <c r="N31" s="269"/>
      <c r="O31" s="269"/>
      <c r="P31" s="269"/>
    </row>
    <row r="32" spans="1:16" collapsed="1">
      <c r="A32" s="130"/>
      <c r="B32" s="140" t="s">
        <v>90</v>
      </c>
      <c r="C32" s="144">
        <v>0</v>
      </c>
      <c r="D32" s="150">
        <v>246</v>
      </c>
      <c r="E32" s="144">
        <v>91</v>
      </c>
      <c r="F32" s="150">
        <v>0</v>
      </c>
      <c r="G32" s="144">
        <v>0</v>
      </c>
      <c r="H32" s="333"/>
      <c r="I32" s="55"/>
      <c r="J32" s="55"/>
      <c r="K32" s="55"/>
      <c r="L32" s="269"/>
      <c r="M32" s="269"/>
      <c r="N32" s="269"/>
      <c r="O32" s="269"/>
      <c r="P32" s="269"/>
    </row>
    <row r="33" spans="1:16" s="134" customFormat="1" ht="5.15" customHeight="1">
      <c r="A33" s="130"/>
      <c r="B33" s="132"/>
      <c r="C33" s="144"/>
      <c r="D33" s="150"/>
      <c r="E33" s="144"/>
      <c r="F33" s="150"/>
      <c r="G33" s="144"/>
      <c r="H33" s="333"/>
      <c r="I33" s="55"/>
      <c r="J33" s="55"/>
      <c r="K33" s="55"/>
      <c r="L33" s="269"/>
      <c r="M33" s="269"/>
      <c r="N33" s="269"/>
      <c r="O33" s="269"/>
      <c r="P33" s="269"/>
    </row>
    <row r="34" spans="1:16" s="33" customFormat="1" ht="11.25" customHeight="1" collapsed="1">
      <c r="A34" s="130"/>
      <c r="B34" s="138" t="s">
        <v>49</v>
      </c>
      <c r="C34" s="145">
        <v>6530</v>
      </c>
      <c r="D34" s="157">
        <v>6062</v>
      </c>
      <c r="E34" s="145">
        <v>5690</v>
      </c>
      <c r="F34" s="157">
        <v>5641</v>
      </c>
      <c r="G34" s="145">
        <v>5268</v>
      </c>
      <c r="H34" s="333"/>
      <c r="I34" s="55"/>
      <c r="J34" s="55"/>
      <c r="K34" s="55"/>
      <c r="L34" s="269"/>
      <c r="M34" s="269"/>
      <c r="N34" s="269"/>
      <c r="O34" s="269"/>
      <c r="P34" s="269"/>
    </row>
    <row r="35" spans="1:16" ht="10.5">
      <c r="A35" s="130"/>
      <c r="B35" s="64"/>
      <c r="C35" s="144"/>
      <c r="D35" s="152"/>
      <c r="E35" s="144"/>
      <c r="F35" s="153"/>
      <c r="G35" s="144"/>
      <c r="H35" s="333"/>
      <c r="I35" s="55"/>
      <c r="J35" s="55"/>
      <c r="K35" s="55"/>
      <c r="L35" s="269"/>
      <c r="M35" s="269"/>
      <c r="N35" s="269"/>
      <c r="O35" s="269"/>
      <c r="P35" s="269"/>
    </row>
    <row r="36" spans="1:16" ht="10.5" collapsed="1">
      <c r="A36" s="130"/>
      <c r="B36" s="138" t="s">
        <v>138</v>
      </c>
      <c r="C36" s="144"/>
      <c r="D36" s="152"/>
      <c r="E36" s="144"/>
      <c r="F36" s="153"/>
      <c r="G36" s="144"/>
      <c r="H36" s="333"/>
      <c r="I36" s="55"/>
      <c r="J36" s="55"/>
      <c r="K36" s="55"/>
      <c r="L36" s="269"/>
      <c r="M36" s="269"/>
      <c r="N36" s="269"/>
      <c r="O36" s="269"/>
      <c r="P36" s="269"/>
    </row>
    <row r="37" spans="1:16">
      <c r="A37" s="130"/>
      <c r="B37" s="143" t="s">
        <v>91</v>
      </c>
      <c r="C37" s="144">
        <v>2211</v>
      </c>
      <c r="D37" s="152">
        <v>1968</v>
      </c>
      <c r="E37" s="144">
        <v>29</v>
      </c>
      <c r="F37" s="153">
        <v>1762</v>
      </c>
      <c r="G37" s="144">
        <v>1657</v>
      </c>
      <c r="H37" s="333"/>
      <c r="I37" s="55"/>
      <c r="J37" s="55"/>
      <c r="K37" s="55"/>
      <c r="L37" s="269"/>
      <c r="M37" s="269"/>
      <c r="N37" s="269"/>
      <c r="O37" s="269"/>
      <c r="P37" s="269"/>
    </row>
    <row r="38" spans="1:16">
      <c r="A38" s="130"/>
      <c r="B38" s="143" t="s">
        <v>139</v>
      </c>
      <c r="C38" s="144">
        <v>-505</v>
      </c>
      <c r="D38" s="152">
        <v>-373</v>
      </c>
      <c r="E38" s="144">
        <v>924</v>
      </c>
      <c r="F38" s="153">
        <v>-333</v>
      </c>
      <c r="G38" s="144">
        <v>-305</v>
      </c>
      <c r="H38" s="333"/>
      <c r="I38" s="55"/>
      <c r="J38" s="55"/>
      <c r="K38" s="55"/>
      <c r="L38" s="269"/>
      <c r="M38" s="269"/>
      <c r="N38" s="269"/>
      <c r="O38" s="269"/>
      <c r="P38" s="269"/>
    </row>
    <row r="39" spans="1:16" s="134" customFormat="1" ht="5.15" customHeight="1">
      <c r="A39" s="130"/>
      <c r="B39" s="132"/>
      <c r="C39" s="144"/>
      <c r="D39" s="150"/>
      <c r="E39" s="144"/>
      <c r="F39" s="150"/>
      <c r="G39" s="144"/>
      <c r="H39" s="333"/>
      <c r="I39" s="55"/>
      <c r="J39" s="55"/>
      <c r="K39" s="55"/>
      <c r="L39" s="269"/>
      <c r="M39" s="269"/>
      <c r="N39" s="269"/>
      <c r="O39" s="269"/>
      <c r="P39" s="269"/>
    </row>
    <row r="40" spans="1:16" s="33" customFormat="1" ht="10.5" collapsed="1">
      <c r="A40" s="130"/>
      <c r="B40" s="138" t="s">
        <v>77</v>
      </c>
      <c r="C40" s="145">
        <v>4824</v>
      </c>
      <c r="D40" s="154">
        <v>4467</v>
      </c>
      <c r="E40" s="145">
        <v>4737</v>
      </c>
      <c r="F40" s="155">
        <v>4212</v>
      </c>
      <c r="G40" s="145">
        <v>3916</v>
      </c>
      <c r="H40" s="334"/>
      <c r="I40" s="55"/>
      <c r="J40" s="55"/>
      <c r="K40" s="55"/>
      <c r="L40" s="269"/>
      <c r="M40" s="269"/>
      <c r="N40" s="269"/>
      <c r="O40" s="269"/>
      <c r="P40" s="269"/>
    </row>
    <row r="41" spans="1:16" s="148" customFormat="1" ht="10.5">
      <c r="A41" s="134"/>
      <c r="B41" s="146"/>
      <c r="C41" s="94"/>
      <c r="D41" s="146"/>
      <c r="E41" s="147"/>
      <c r="F41" s="149"/>
      <c r="G41" s="94"/>
      <c r="H41" s="335"/>
      <c r="L41" s="269"/>
      <c r="M41" s="269"/>
      <c r="N41" s="269"/>
      <c r="O41" s="269"/>
      <c r="P41" s="269"/>
    </row>
    <row r="42" spans="1:16">
      <c r="L42" s="269"/>
      <c r="M42" s="269"/>
      <c r="N42" s="269"/>
      <c r="O42" s="269"/>
      <c r="P42" s="269"/>
    </row>
    <row r="43" spans="1:16" ht="10.5">
      <c r="A43" s="156"/>
      <c r="B43" s="33" t="s">
        <v>189</v>
      </c>
      <c r="L43" s="269"/>
      <c r="M43" s="269"/>
      <c r="N43" s="269"/>
      <c r="O43" s="269"/>
      <c r="P43" s="269"/>
    </row>
    <row r="44" spans="1:16">
      <c r="L44" s="269"/>
      <c r="M44" s="269"/>
      <c r="N44" s="269"/>
      <c r="O44" s="269"/>
      <c r="P44" s="269"/>
    </row>
    <row r="45" spans="1:16">
      <c r="B45" s="134"/>
      <c r="C45" s="134"/>
      <c r="D45" s="134"/>
      <c r="E45" s="179"/>
      <c r="G45" s="179" t="s">
        <v>113</v>
      </c>
      <c r="L45" s="269"/>
      <c r="M45" s="269"/>
      <c r="N45" s="269"/>
      <c r="O45" s="269"/>
      <c r="P45" s="269"/>
    </row>
    <row r="46" spans="1:16">
      <c r="B46" s="342" t="s">
        <v>0</v>
      </c>
      <c r="C46" s="180" t="s">
        <v>1</v>
      </c>
      <c r="D46" s="180"/>
      <c r="E46" s="180"/>
      <c r="F46" s="180"/>
      <c r="G46" s="180"/>
      <c r="L46" s="269"/>
      <c r="M46" s="269"/>
      <c r="N46" s="269"/>
      <c r="O46" s="269"/>
      <c r="P46" s="269"/>
    </row>
    <row r="47" spans="1:16">
      <c r="B47" s="342"/>
      <c r="C47" s="181">
        <f>C8</f>
        <v>46203</v>
      </c>
      <c r="D47" s="181">
        <f>D8</f>
        <v>46112</v>
      </c>
      <c r="E47" s="181">
        <f>E8</f>
        <v>46022</v>
      </c>
      <c r="F47" s="181">
        <f>F8</f>
        <v>45930</v>
      </c>
      <c r="G47" s="181">
        <f>G8</f>
        <v>45838</v>
      </c>
      <c r="L47" s="269"/>
      <c r="M47" s="269"/>
      <c r="N47" s="269"/>
      <c r="O47" s="269"/>
      <c r="P47" s="269"/>
    </row>
    <row r="48" spans="1:16" ht="10.5">
      <c r="A48" s="130"/>
      <c r="B48" s="182" t="s">
        <v>77</v>
      </c>
      <c r="C48" s="200">
        <v>4824</v>
      </c>
      <c r="D48" s="187">
        <v>4467</v>
      </c>
      <c r="E48" s="187">
        <v>4737</v>
      </c>
      <c r="F48" s="187">
        <v>4212</v>
      </c>
      <c r="G48" s="187">
        <v>3916</v>
      </c>
      <c r="L48" s="269"/>
      <c r="M48" s="269"/>
      <c r="N48" s="269"/>
      <c r="O48" s="269"/>
      <c r="P48" s="269"/>
    </row>
    <row r="49" spans="1:16" ht="10.5">
      <c r="B49" s="183"/>
      <c r="C49" s="94"/>
      <c r="D49" s="34"/>
      <c r="E49" s="34"/>
      <c r="F49" s="34"/>
      <c r="L49" s="269"/>
      <c r="M49" s="269"/>
      <c r="N49" s="269"/>
      <c r="O49" s="269"/>
      <c r="P49" s="269"/>
    </row>
    <row r="50" spans="1:16">
      <c r="B50" s="182" t="s">
        <v>117</v>
      </c>
      <c r="C50" s="94"/>
      <c r="D50" s="34"/>
      <c r="E50" s="34"/>
      <c r="F50" s="34"/>
      <c r="L50" s="269"/>
      <c r="M50" s="269"/>
      <c r="N50" s="269"/>
      <c r="O50" s="269"/>
      <c r="P50" s="269"/>
    </row>
    <row r="51" spans="1:16">
      <c r="A51" s="130"/>
      <c r="B51" s="32" t="s">
        <v>112</v>
      </c>
      <c r="C51" s="94">
        <v>-4</v>
      </c>
      <c r="D51" s="34">
        <v>2.9</v>
      </c>
      <c r="E51" s="34">
        <v>-0.1</v>
      </c>
      <c r="F51" s="34">
        <v>-0.1</v>
      </c>
      <c r="G51" s="34">
        <v>-4</v>
      </c>
      <c r="L51" s="269"/>
      <c r="M51" s="269"/>
      <c r="N51" s="269"/>
      <c r="O51" s="269"/>
      <c r="P51" s="269"/>
    </row>
    <row r="52" spans="1:16">
      <c r="A52" s="130"/>
      <c r="B52" s="182" t="s">
        <v>191</v>
      </c>
      <c r="C52" s="94">
        <v>1.0541499999999999</v>
      </c>
      <c r="D52" s="34">
        <v>-0.66720299999999999</v>
      </c>
      <c r="E52" s="34">
        <v>0.1</v>
      </c>
      <c r="F52" s="34">
        <v>0.1</v>
      </c>
      <c r="G52" s="34">
        <v>1</v>
      </c>
      <c r="L52" s="269"/>
      <c r="M52" s="269"/>
      <c r="N52" s="269"/>
      <c r="O52" s="269"/>
      <c r="P52" s="269"/>
    </row>
    <row r="53" spans="1:16">
      <c r="A53" s="130"/>
      <c r="B53" s="184"/>
      <c r="C53" s="185">
        <v>-2.9458500000000001</v>
      </c>
      <c r="D53" s="186">
        <v>2.2327969999999997</v>
      </c>
      <c r="E53" s="186">
        <v>0</v>
      </c>
      <c r="F53" s="186">
        <v>0</v>
      </c>
      <c r="G53" s="186">
        <v>-3</v>
      </c>
      <c r="L53" s="269"/>
      <c r="M53" s="269"/>
      <c r="N53" s="269"/>
      <c r="O53" s="269"/>
      <c r="P53" s="269"/>
    </row>
    <row r="54" spans="1:16" s="134" customFormat="1">
      <c r="A54" s="130"/>
      <c r="B54" s="132"/>
      <c r="C54" s="144"/>
      <c r="D54" s="150"/>
      <c r="E54" s="150"/>
      <c r="F54" s="150"/>
      <c r="G54" s="150"/>
      <c r="H54" s="31"/>
      <c r="L54" s="269"/>
      <c r="M54" s="269"/>
      <c r="N54" s="269"/>
      <c r="O54" s="269"/>
      <c r="P54" s="269"/>
    </row>
    <row r="55" spans="1:16" ht="10.5">
      <c r="A55" s="130"/>
      <c r="B55" s="183" t="s">
        <v>142</v>
      </c>
      <c r="C55" s="95">
        <v>-2.9458500000000001</v>
      </c>
      <c r="D55" s="187">
        <v>2.2327969999999997</v>
      </c>
      <c r="E55" s="187">
        <v>0</v>
      </c>
      <c r="F55" s="187">
        <v>0</v>
      </c>
      <c r="G55" s="187">
        <v>-3</v>
      </c>
      <c r="L55" s="269"/>
      <c r="M55" s="269"/>
      <c r="N55" s="269"/>
      <c r="O55" s="269"/>
      <c r="P55" s="269"/>
    </row>
    <row r="56" spans="1:16" s="134" customFormat="1">
      <c r="A56" s="130"/>
      <c r="B56" s="132"/>
      <c r="C56" s="144"/>
      <c r="D56" s="150"/>
      <c r="E56" s="150"/>
      <c r="F56" s="150"/>
      <c r="G56" s="150"/>
      <c r="H56" s="31"/>
      <c r="L56" s="269"/>
      <c r="M56" s="269"/>
      <c r="N56" s="269"/>
      <c r="O56" s="269"/>
      <c r="P56" s="269"/>
    </row>
    <row r="57" spans="1:16" ht="10.5">
      <c r="A57" s="130"/>
      <c r="B57" s="191" t="s">
        <v>143</v>
      </c>
      <c r="C57" s="192">
        <v>4821.0541499999999</v>
      </c>
      <c r="D57" s="193">
        <v>4469.2327969999997</v>
      </c>
      <c r="E57" s="193">
        <v>4737</v>
      </c>
      <c r="F57" s="193">
        <v>4212</v>
      </c>
      <c r="G57" s="193">
        <v>3913</v>
      </c>
      <c r="L57" s="269"/>
      <c r="M57" s="269"/>
      <c r="N57" s="269"/>
      <c r="O57" s="269"/>
      <c r="P57" s="269"/>
    </row>
    <row r="58" spans="1:16" ht="10.5">
      <c r="A58" s="130"/>
      <c r="B58" s="194"/>
      <c r="C58" s="95"/>
      <c r="D58" s="187"/>
      <c r="E58" s="187"/>
      <c r="F58" s="187"/>
      <c r="G58" s="187"/>
      <c r="L58" s="269"/>
      <c r="M58" s="269"/>
      <c r="N58" s="269"/>
      <c r="O58" s="269"/>
      <c r="P58" s="269"/>
    </row>
    <row r="59" spans="1:16">
      <c r="B59" s="195"/>
      <c r="C59" s="188"/>
      <c r="D59" s="34"/>
      <c r="E59" s="34"/>
      <c r="F59" s="34"/>
      <c r="L59" s="269"/>
      <c r="M59" s="269"/>
      <c r="N59" s="269"/>
      <c r="O59" s="269"/>
      <c r="P59" s="269"/>
    </row>
    <row r="60" spans="1:16" ht="21">
      <c r="B60" s="194" t="s">
        <v>163</v>
      </c>
      <c r="C60" s="196"/>
      <c r="D60" s="197"/>
      <c r="E60" s="197"/>
      <c r="F60" s="197"/>
      <c r="G60" s="197"/>
      <c r="L60" s="269"/>
      <c r="M60" s="269"/>
      <c r="N60" s="269"/>
      <c r="O60" s="269"/>
      <c r="P60" s="269"/>
    </row>
    <row r="61" spans="1:16">
      <c r="B61" s="143" t="s">
        <v>118</v>
      </c>
      <c r="C61" s="206">
        <v>9.6479999999999997</v>
      </c>
      <c r="D61" s="207">
        <v>8.9338933440000012</v>
      </c>
      <c r="E61" s="207">
        <v>9.4743350660000001</v>
      </c>
      <c r="F61" s="207">
        <v>8.4239999999999995</v>
      </c>
      <c r="G61" s="207">
        <v>7.8319999999999999</v>
      </c>
      <c r="L61" s="269"/>
      <c r="M61" s="269"/>
      <c r="N61" s="269"/>
      <c r="O61" s="269"/>
      <c r="P61" s="269"/>
    </row>
    <row r="62" spans="1:16">
      <c r="B62" s="205" t="s">
        <v>119</v>
      </c>
      <c r="C62" s="206">
        <v>9.6479999999999997</v>
      </c>
      <c r="D62" s="208">
        <v>8.9338933440000012</v>
      </c>
      <c r="E62" s="208">
        <v>9.4743350660000001</v>
      </c>
      <c r="F62" s="208">
        <v>8.4239999999999995</v>
      </c>
      <c r="G62" s="208">
        <v>7.8319999999999999</v>
      </c>
      <c r="L62" s="269"/>
      <c r="M62" s="269"/>
      <c r="N62" s="269"/>
      <c r="O62" s="269"/>
      <c r="P62" s="269"/>
    </row>
    <row r="63" spans="1:16">
      <c r="B63" s="341"/>
      <c r="C63" s="341"/>
      <c r="D63" s="341"/>
      <c r="E63" s="341"/>
      <c r="F63" s="341"/>
      <c r="G63" s="341"/>
      <c r="L63" s="269"/>
      <c r="M63" s="269"/>
      <c r="N63" s="269"/>
      <c r="O63" s="269"/>
      <c r="P63" s="269"/>
    </row>
    <row r="64" spans="1:16">
      <c r="I64" s="55"/>
      <c r="J64" s="55"/>
    </row>
    <row r="65" spans="9:10">
      <c r="I65" s="55"/>
      <c r="J65" s="55"/>
    </row>
    <row r="66" spans="9:10">
      <c r="I66" s="55"/>
      <c r="J66" s="55"/>
    </row>
    <row r="67" spans="9:10">
      <c r="I67" s="55"/>
      <c r="J67" s="55"/>
    </row>
    <row r="68" spans="9:10">
      <c r="I68" s="55"/>
      <c r="J68" s="55"/>
    </row>
    <row r="69" spans="9:10">
      <c r="I69" s="55"/>
      <c r="J69" s="55"/>
    </row>
    <row r="96" spans="3:7">
      <c r="C96" s="251"/>
      <c r="D96" s="251"/>
      <c r="E96" s="251"/>
      <c r="F96" s="252"/>
      <c r="G96" s="253"/>
    </row>
    <row r="122" spans="3:7">
      <c r="C122" s="258"/>
      <c r="D122" s="258"/>
      <c r="E122" s="258"/>
      <c r="F122" s="259"/>
      <c r="G122" s="260"/>
    </row>
  </sheetData>
  <mergeCells count="9">
    <mergeCell ref="B63:G63"/>
    <mergeCell ref="B46:B47"/>
    <mergeCell ref="B7:B9"/>
    <mergeCell ref="C8:C9"/>
    <mergeCell ref="C7:G7"/>
    <mergeCell ref="E8:E9"/>
    <mergeCell ref="D8:D9"/>
    <mergeCell ref="F8:F9"/>
    <mergeCell ref="G8:G9"/>
  </mergeCells>
  <hyperlinks>
    <hyperlink ref="A1" location="Cover!E6" display="INDEX" xr:uid="{00000000-0004-0000-0100-000000000000}"/>
  </hyperlinks>
  <pageMargins left="0.23" right="0" top="1" bottom="1" header="0.5" footer="0.5"/>
  <pageSetup paperSize="9" scale="87" orientation="portrait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14"/>
  <sheetViews>
    <sheetView showGridLines="0" view="pageBreakPreview" zoomScaleNormal="100" zoomScaleSheetLayoutView="100" workbookViewId="0"/>
  </sheetViews>
  <sheetFormatPr defaultColWidth="9.1796875" defaultRowHeight="10"/>
  <cols>
    <col min="1" max="1" width="9.1796875" style="210"/>
    <col min="2" max="2" width="41.1796875" style="210" customWidth="1"/>
    <col min="3" max="5" width="8.7265625" style="210" customWidth="1"/>
    <col min="6" max="7" width="8.7265625" style="209" customWidth="1"/>
    <col min="8" max="8" width="2" style="210" customWidth="1"/>
    <col min="9" max="9" width="9.1796875" style="210"/>
    <col min="10" max="10" width="9.54296875" style="269" bestFit="1" customWidth="1"/>
    <col min="11" max="11" width="9.81640625" style="269" bestFit="1" customWidth="1"/>
    <col min="12" max="12" width="9.1796875" style="269" customWidth="1"/>
    <col min="13" max="13" width="9.81640625" style="269" bestFit="1" customWidth="1"/>
    <col min="14" max="14" width="9.1796875" style="210" customWidth="1"/>
    <col min="15" max="16384" width="9.1796875" style="210"/>
  </cols>
  <sheetData>
    <row r="1" spans="1:14" ht="10.5">
      <c r="A1" s="128" t="s">
        <v>13</v>
      </c>
      <c r="B1" s="30" t="s">
        <v>178</v>
      </c>
      <c r="C1" s="30"/>
      <c r="D1" s="30"/>
      <c r="E1" s="30"/>
    </row>
    <row r="3" spans="1:14" ht="10.5">
      <c r="A3" s="320">
        <v>2</v>
      </c>
      <c r="B3" s="30" t="s">
        <v>179</v>
      </c>
      <c r="C3" s="30"/>
      <c r="D3" s="30"/>
      <c r="E3" s="30"/>
    </row>
    <row r="4" spans="1:14" ht="10.5">
      <c r="B4" s="211"/>
      <c r="C4" s="211"/>
      <c r="D4" s="211"/>
      <c r="E4" s="211"/>
      <c r="G4" s="212" t="s">
        <v>162</v>
      </c>
    </row>
    <row r="5" spans="1:14">
      <c r="A5" s="213"/>
      <c r="B5" s="350" t="s">
        <v>0</v>
      </c>
      <c r="C5" s="214" t="s">
        <v>3</v>
      </c>
      <c r="D5" s="214" t="s">
        <v>3</v>
      </c>
      <c r="E5" s="214" t="s">
        <v>3</v>
      </c>
      <c r="F5" s="214" t="s">
        <v>3</v>
      </c>
      <c r="G5" s="214" t="s">
        <v>3</v>
      </c>
    </row>
    <row r="6" spans="1:14">
      <c r="A6" s="213"/>
      <c r="B6" s="351"/>
      <c r="C6" s="215">
        <f>'Trends file-1'!C8</f>
        <v>46203</v>
      </c>
      <c r="D6" s="215">
        <f>'Trends file-1'!D8</f>
        <v>46112</v>
      </c>
      <c r="E6" s="215">
        <f>'Trends file-1'!E8</f>
        <v>46022</v>
      </c>
      <c r="F6" s="215">
        <f>'Trends file-1'!F8</f>
        <v>45930</v>
      </c>
      <c r="G6" s="215">
        <f>'Trends file-1'!G8</f>
        <v>45838</v>
      </c>
    </row>
    <row r="7" spans="1:14" ht="10.5">
      <c r="A7" s="213"/>
      <c r="B7" s="216" t="s">
        <v>27</v>
      </c>
      <c r="C7" s="217"/>
      <c r="D7" s="209"/>
      <c r="E7" s="218"/>
      <c r="G7" s="218"/>
    </row>
    <row r="8" spans="1:14" ht="10.5">
      <c r="A8" s="213"/>
      <c r="B8" s="219" t="s">
        <v>92</v>
      </c>
      <c r="C8" s="217"/>
      <c r="D8" s="209"/>
      <c r="E8" s="218"/>
      <c r="G8" s="218"/>
    </row>
    <row r="9" spans="1:14">
      <c r="A9" s="213"/>
      <c r="B9" s="220" t="s">
        <v>150</v>
      </c>
      <c r="C9" s="159">
        <v>87005.393295999995</v>
      </c>
      <c r="D9" s="160">
        <v>87372.404538999996</v>
      </c>
      <c r="E9" s="161">
        <v>85472.769562000001</v>
      </c>
      <c r="F9" s="160">
        <v>85942.145648000005</v>
      </c>
      <c r="G9" s="161">
        <v>86032.530958999996</v>
      </c>
      <c r="N9" s="221"/>
    </row>
    <row r="10" spans="1:14">
      <c r="A10" s="213"/>
      <c r="B10" s="220" t="s">
        <v>192</v>
      </c>
      <c r="C10" s="159">
        <v>56566</v>
      </c>
      <c r="D10" s="160">
        <v>57773</v>
      </c>
      <c r="E10" s="161">
        <v>58954</v>
      </c>
      <c r="F10" s="160">
        <v>60219</v>
      </c>
      <c r="G10" s="161">
        <v>61490</v>
      </c>
    </row>
    <row r="11" spans="1:14" s="209" customFormat="1">
      <c r="A11" s="213"/>
      <c r="B11" s="220" t="s">
        <v>96</v>
      </c>
      <c r="C11" s="159">
        <v>4230</v>
      </c>
      <c r="D11" s="160">
        <v>4272</v>
      </c>
      <c r="E11" s="161">
        <v>4495</v>
      </c>
      <c r="F11" s="160">
        <v>4552</v>
      </c>
      <c r="G11" s="161">
        <v>4548</v>
      </c>
      <c r="J11" s="269"/>
      <c r="K11" s="269"/>
      <c r="L11" s="269"/>
      <c r="M11" s="269"/>
    </row>
    <row r="12" spans="1:14" s="209" customFormat="1">
      <c r="A12" s="213"/>
      <c r="B12" s="220" t="s">
        <v>148</v>
      </c>
      <c r="C12" s="159">
        <v>14084.313424</v>
      </c>
      <c r="D12" s="160">
        <v>15036.88551</v>
      </c>
      <c r="E12" s="161">
        <v>14974.091128</v>
      </c>
      <c r="F12" s="160">
        <v>15150.157122000001</v>
      </c>
      <c r="G12" s="161">
        <v>14775.070951000002</v>
      </c>
      <c r="J12" s="269"/>
      <c r="K12" s="269"/>
      <c r="L12" s="269"/>
      <c r="M12" s="269"/>
    </row>
    <row r="13" spans="1:14" s="209" customFormat="1">
      <c r="A13" s="213"/>
      <c r="B13" s="220" t="s">
        <v>97</v>
      </c>
      <c r="C13" s="159">
        <v>3762</v>
      </c>
      <c r="D13" s="160">
        <v>3802</v>
      </c>
      <c r="E13" s="161">
        <v>3810</v>
      </c>
      <c r="F13" s="160">
        <v>3831</v>
      </c>
      <c r="G13" s="161">
        <v>3811</v>
      </c>
      <c r="J13" s="269"/>
      <c r="K13" s="269"/>
      <c r="L13" s="269"/>
      <c r="M13" s="269"/>
    </row>
    <row r="14" spans="1:14" s="209" customFormat="1" ht="10.5">
      <c r="A14" s="213"/>
      <c r="C14" s="165">
        <v>165646.72971999997</v>
      </c>
      <c r="D14" s="166">
        <v>168256.31304899999</v>
      </c>
      <c r="E14" s="167">
        <v>167705.88368999999</v>
      </c>
      <c r="F14" s="166">
        <v>169694.32577</v>
      </c>
      <c r="G14" s="167">
        <v>170656.62490999998</v>
      </c>
      <c r="J14" s="269"/>
      <c r="K14" s="269"/>
      <c r="L14" s="269"/>
      <c r="M14" s="269"/>
      <c r="N14" s="275"/>
    </row>
    <row r="15" spans="1:14" ht="10.5">
      <c r="A15" s="213"/>
      <c r="B15" s="219"/>
      <c r="C15" s="159"/>
      <c r="D15" s="160"/>
      <c r="E15" s="161"/>
      <c r="F15" s="160"/>
      <c r="G15" s="161"/>
    </row>
    <row r="16" spans="1:14" s="209" customFormat="1" ht="10.5">
      <c r="A16" s="213"/>
      <c r="B16" s="219" t="s">
        <v>98</v>
      </c>
      <c r="C16" s="159"/>
      <c r="D16" s="160"/>
      <c r="E16" s="161"/>
      <c r="F16" s="160"/>
      <c r="G16" s="161"/>
      <c r="J16" s="269"/>
      <c r="K16" s="269"/>
      <c r="L16" s="269"/>
      <c r="M16" s="269"/>
    </row>
    <row r="17" spans="1:14" s="209" customFormat="1">
      <c r="A17" s="213"/>
      <c r="B17" s="220"/>
      <c r="C17" s="159"/>
      <c r="D17" s="160"/>
      <c r="E17" s="161"/>
      <c r="F17" s="160"/>
      <c r="G17" s="161"/>
      <c r="J17" s="269"/>
      <c r="K17" s="269"/>
      <c r="L17" s="269"/>
      <c r="M17" s="269"/>
    </row>
    <row r="18" spans="1:14" s="209" customFormat="1" ht="10.5">
      <c r="A18" s="213"/>
      <c r="B18" s="222" t="s">
        <v>93</v>
      </c>
      <c r="C18" s="159"/>
      <c r="D18" s="160"/>
      <c r="E18" s="161"/>
      <c r="F18" s="160"/>
      <c r="G18" s="161"/>
      <c r="J18" s="269"/>
      <c r="K18" s="269"/>
      <c r="L18" s="269"/>
      <c r="M18" s="269"/>
    </row>
    <row r="19" spans="1:14" s="209" customFormat="1">
      <c r="A19" s="213"/>
      <c r="B19" s="220" t="s">
        <v>94</v>
      </c>
      <c r="C19" s="159">
        <v>17238</v>
      </c>
      <c r="D19" s="160">
        <v>6312.2628240000004</v>
      </c>
      <c r="E19" s="161">
        <v>7066.3843379999998</v>
      </c>
      <c r="F19" s="160">
        <v>2868.6108089999998</v>
      </c>
      <c r="G19" s="161">
        <v>740.188264</v>
      </c>
      <c r="J19" s="269"/>
      <c r="K19" s="269"/>
      <c r="L19" s="269"/>
      <c r="M19" s="269"/>
    </row>
    <row r="20" spans="1:14" s="219" customFormat="1" ht="10.5">
      <c r="A20" s="213"/>
      <c r="B20" s="220" t="s">
        <v>95</v>
      </c>
      <c r="C20" s="159">
        <v>1480</v>
      </c>
      <c r="D20" s="160">
        <v>1084</v>
      </c>
      <c r="E20" s="161">
        <v>1124</v>
      </c>
      <c r="F20" s="160">
        <v>958</v>
      </c>
      <c r="G20" s="161">
        <v>834</v>
      </c>
      <c r="J20" s="269"/>
      <c r="K20" s="269"/>
      <c r="L20" s="269"/>
      <c r="M20" s="269"/>
    </row>
    <row r="21" spans="1:14" s="219" customFormat="1" ht="10.5">
      <c r="A21" s="213"/>
      <c r="B21" s="247" t="s">
        <v>151</v>
      </c>
      <c r="C21" s="159">
        <v>100</v>
      </c>
      <c r="D21" s="160">
        <v>330</v>
      </c>
      <c r="E21" s="161">
        <v>244</v>
      </c>
      <c r="F21" s="160">
        <v>212</v>
      </c>
      <c r="G21" s="161">
        <v>351</v>
      </c>
      <c r="J21" s="269"/>
      <c r="K21" s="269"/>
      <c r="L21" s="269"/>
      <c r="M21" s="269"/>
    </row>
    <row r="22" spans="1:14" s="209" customFormat="1">
      <c r="A22" s="213"/>
      <c r="B22" s="223" t="s">
        <v>154</v>
      </c>
      <c r="C22" s="159">
        <v>280</v>
      </c>
      <c r="D22" s="224">
        <v>276</v>
      </c>
      <c r="E22" s="225">
        <v>276</v>
      </c>
      <c r="F22" s="224">
        <v>269</v>
      </c>
      <c r="G22" s="225">
        <v>264</v>
      </c>
      <c r="J22" s="269"/>
      <c r="K22" s="269"/>
      <c r="L22" s="269"/>
      <c r="M22" s="269"/>
    </row>
    <row r="23" spans="1:14">
      <c r="A23" s="213"/>
      <c r="B23" s="220" t="s">
        <v>99</v>
      </c>
      <c r="C23" s="159">
        <v>10171.19109</v>
      </c>
      <c r="D23" s="160">
        <v>10187.913148</v>
      </c>
      <c r="E23" s="161">
        <v>11803.941435000001</v>
      </c>
      <c r="F23" s="160">
        <v>11580.072885</v>
      </c>
      <c r="G23" s="161">
        <v>11202.827179</v>
      </c>
    </row>
    <row r="24" spans="1:14">
      <c r="A24" s="213"/>
      <c r="B24" s="220" t="s">
        <v>100</v>
      </c>
      <c r="C24" s="159">
        <v>3689</v>
      </c>
      <c r="D24" s="160">
        <v>4060</v>
      </c>
      <c r="E24" s="161">
        <v>3811</v>
      </c>
      <c r="F24" s="160">
        <v>4157</v>
      </c>
      <c r="G24" s="161">
        <v>4142</v>
      </c>
    </row>
    <row r="25" spans="1:14" ht="10.5">
      <c r="A25" s="213"/>
      <c r="B25" s="219"/>
      <c r="C25" s="165">
        <v>32958.19109</v>
      </c>
      <c r="D25" s="166">
        <v>22250.175972000001</v>
      </c>
      <c r="E25" s="167">
        <v>24325.325773</v>
      </c>
      <c r="F25" s="166">
        <v>20044.683693999999</v>
      </c>
      <c r="G25" s="167">
        <v>17534.015443</v>
      </c>
      <c r="N25" s="275"/>
    </row>
    <row r="26" spans="1:14" ht="11" thickBot="1">
      <c r="A26" s="213"/>
      <c r="B26" s="219" t="s">
        <v>129</v>
      </c>
      <c r="C26" s="169">
        <v>198604.92080999998</v>
      </c>
      <c r="D26" s="170">
        <v>190506.48902099999</v>
      </c>
      <c r="E26" s="171">
        <v>192031.20946299998</v>
      </c>
      <c r="F26" s="170">
        <v>189739.009464</v>
      </c>
      <c r="G26" s="171">
        <v>188190.640353</v>
      </c>
    </row>
    <row r="27" spans="1:14" ht="11" thickTop="1">
      <c r="A27" s="213"/>
      <c r="B27" s="219"/>
      <c r="C27" s="159"/>
      <c r="D27" s="160"/>
      <c r="E27" s="161"/>
      <c r="F27" s="160"/>
      <c r="G27" s="161"/>
    </row>
    <row r="28" spans="1:14" ht="10.5">
      <c r="A28" s="213"/>
      <c r="B28" s="219" t="s">
        <v>28</v>
      </c>
      <c r="C28" s="159"/>
      <c r="D28" s="160"/>
      <c r="E28" s="161"/>
      <c r="F28" s="160"/>
      <c r="G28" s="161"/>
    </row>
    <row r="29" spans="1:14" ht="10.5">
      <c r="A29" s="213"/>
      <c r="B29" s="219" t="s">
        <v>29</v>
      </c>
      <c r="C29" s="159"/>
      <c r="D29" s="160"/>
      <c r="E29" s="161"/>
      <c r="F29" s="160"/>
      <c r="G29" s="161"/>
    </row>
    <row r="30" spans="1:14">
      <c r="A30" s="213"/>
      <c r="B30" s="220" t="s">
        <v>185</v>
      </c>
      <c r="C30" s="159">
        <v>76472.671894999992</v>
      </c>
      <c r="D30" s="160">
        <v>71651.964747000005</v>
      </c>
      <c r="E30" s="161">
        <v>67183.022993999999</v>
      </c>
      <c r="F30" s="160">
        <v>62446.233575999999</v>
      </c>
      <c r="G30" s="161">
        <v>63234.233576000006</v>
      </c>
    </row>
    <row r="31" spans="1:14" ht="10.5">
      <c r="A31" s="213"/>
      <c r="B31" s="226"/>
      <c r="C31" s="165">
        <v>76472.671894999992</v>
      </c>
      <c r="D31" s="166">
        <v>71651.964747000005</v>
      </c>
      <c r="E31" s="167">
        <v>67183.022993999999</v>
      </c>
      <c r="F31" s="166">
        <v>62446.233575999999</v>
      </c>
      <c r="G31" s="167">
        <v>63234.233576000006</v>
      </c>
      <c r="I31" s="332"/>
      <c r="N31" s="275"/>
    </row>
    <row r="32" spans="1:14" ht="10.5">
      <c r="A32" s="213"/>
      <c r="B32" s="219"/>
      <c r="C32" s="159"/>
      <c r="D32" s="160"/>
      <c r="E32" s="161"/>
      <c r="F32" s="160"/>
      <c r="G32" s="161"/>
      <c r="I32" s="330"/>
    </row>
    <row r="33" spans="1:14" ht="10.5">
      <c r="A33" s="213"/>
      <c r="B33" s="219" t="s">
        <v>101</v>
      </c>
      <c r="C33" s="159"/>
      <c r="D33" s="160"/>
      <c r="E33" s="161"/>
      <c r="F33" s="160"/>
      <c r="G33" s="161"/>
      <c r="I33" s="330"/>
    </row>
    <row r="34" spans="1:14" ht="10.5">
      <c r="A34" s="213"/>
      <c r="B34" s="222" t="s">
        <v>102</v>
      </c>
      <c r="C34" s="159"/>
      <c r="D34" s="160"/>
      <c r="E34" s="161"/>
      <c r="F34" s="160"/>
      <c r="G34" s="161"/>
      <c r="I34" s="330"/>
    </row>
    <row r="35" spans="1:14">
      <c r="A35" s="213"/>
      <c r="B35" s="220" t="s">
        <v>130</v>
      </c>
      <c r="C35" s="159">
        <v>52900</v>
      </c>
      <c r="D35" s="160">
        <v>53239</v>
      </c>
      <c r="E35" s="161">
        <v>55608</v>
      </c>
      <c r="F35" s="160">
        <v>55815</v>
      </c>
      <c r="G35" s="161">
        <v>56580</v>
      </c>
      <c r="I35" s="331"/>
    </row>
    <row r="36" spans="1:14">
      <c r="A36" s="213"/>
      <c r="B36" s="220" t="s">
        <v>99</v>
      </c>
      <c r="C36" s="159">
        <v>190.92963</v>
      </c>
      <c r="D36" s="160">
        <v>164.92963</v>
      </c>
      <c r="E36" s="161">
        <v>131.92963</v>
      </c>
      <c r="F36" s="160">
        <v>135.92963</v>
      </c>
      <c r="G36" s="161">
        <v>143.929632</v>
      </c>
      <c r="I36" s="330"/>
    </row>
    <row r="37" spans="1:14">
      <c r="A37" s="213"/>
      <c r="B37" s="220" t="s">
        <v>103</v>
      </c>
      <c r="C37" s="159">
        <v>5940</v>
      </c>
      <c r="D37" s="160">
        <v>6254</v>
      </c>
      <c r="E37" s="161">
        <v>6519</v>
      </c>
      <c r="F37" s="160">
        <v>6804</v>
      </c>
      <c r="G37" s="161">
        <v>7060</v>
      </c>
      <c r="I37" s="330"/>
    </row>
    <row r="38" spans="1:14" ht="10.5">
      <c r="A38" s="213"/>
      <c r="B38" s="219"/>
      <c r="C38" s="165">
        <v>59030.929629999999</v>
      </c>
      <c r="D38" s="166">
        <v>59657.929629999999</v>
      </c>
      <c r="E38" s="167">
        <v>62258.929629999999</v>
      </c>
      <c r="F38" s="166">
        <v>62754.929629999999</v>
      </c>
      <c r="G38" s="167">
        <v>63783.929631999999</v>
      </c>
      <c r="I38" s="330"/>
      <c r="N38" s="275"/>
    </row>
    <row r="39" spans="1:14" ht="10.5">
      <c r="A39" s="213"/>
      <c r="B39" s="219"/>
      <c r="C39" s="159"/>
      <c r="D39" s="160"/>
      <c r="E39" s="161"/>
      <c r="F39" s="160"/>
      <c r="G39" s="161"/>
      <c r="I39" s="330"/>
    </row>
    <row r="40" spans="1:14" s="211" customFormat="1" ht="10.5">
      <c r="A40" s="213"/>
      <c r="B40" s="219" t="s">
        <v>104</v>
      </c>
      <c r="C40" s="159"/>
      <c r="D40" s="160"/>
      <c r="E40" s="161"/>
      <c r="F40" s="160"/>
      <c r="G40" s="161"/>
      <c r="I40" s="330"/>
      <c r="J40" s="269"/>
      <c r="K40" s="269"/>
      <c r="L40" s="269"/>
      <c r="M40" s="269"/>
    </row>
    <row r="41" spans="1:14" s="211" customFormat="1" ht="10.5">
      <c r="A41" s="213"/>
      <c r="B41" s="222" t="s">
        <v>102</v>
      </c>
      <c r="C41" s="159"/>
      <c r="D41" s="162"/>
      <c r="E41" s="163"/>
      <c r="F41" s="162"/>
      <c r="G41" s="163"/>
      <c r="I41" s="330"/>
      <c r="J41" s="269"/>
      <c r="K41" s="269"/>
      <c r="L41" s="269"/>
      <c r="M41" s="269"/>
    </row>
    <row r="42" spans="1:14">
      <c r="A42" s="213"/>
      <c r="B42" s="247" t="s">
        <v>152</v>
      </c>
      <c r="C42" s="159">
        <v>8364</v>
      </c>
      <c r="D42" s="160">
        <v>8134</v>
      </c>
      <c r="E42" s="161">
        <v>7991</v>
      </c>
      <c r="F42" s="160">
        <v>10255</v>
      </c>
      <c r="G42" s="161">
        <v>7671</v>
      </c>
      <c r="I42" s="331"/>
    </row>
    <row r="43" spans="1:14">
      <c r="A43" s="213"/>
      <c r="B43" s="220" t="s">
        <v>131</v>
      </c>
      <c r="C43" s="159">
        <v>18519</v>
      </c>
      <c r="D43" s="160">
        <v>16063</v>
      </c>
      <c r="E43" s="161">
        <v>21465</v>
      </c>
      <c r="F43" s="160">
        <v>19944</v>
      </c>
      <c r="G43" s="161">
        <v>18721</v>
      </c>
      <c r="I43" s="332"/>
    </row>
    <row r="44" spans="1:14">
      <c r="A44" s="213"/>
      <c r="B44" s="220" t="s">
        <v>99</v>
      </c>
      <c r="C44" s="159">
        <v>8817.0010149999998</v>
      </c>
      <c r="D44" s="160">
        <v>8470</v>
      </c>
      <c r="E44" s="161">
        <v>6833.2173309999998</v>
      </c>
      <c r="F44" s="160">
        <v>7197.0081250000003</v>
      </c>
      <c r="G44" s="161">
        <v>7778</v>
      </c>
      <c r="I44" s="332"/>
    </row>
    <row r="45" spans="1:14">
      <c r="A45" s="213"/>
      <c r="B45" s="220" t="s">
        <v>134</v>
      </c>
      <c r="C45" s="159">
        <v>3913.8231719999999</v>
      </c>
      <c r="D45" s="152">
        <v>3182.9935780000001</v>
      </c>
      <c r="E45" s="161">
        <v>3196.8276799999999</v>
      </c>
      <c r="F45" s="152">
        <v>4607.5477250000004</v>
      </c>
      <c r="G45" s="161">
        <v>5092.6221699999996</v>
      </c>
      <c r="I45" s="332"/>
    </row>
    <row r="46" spans="1:14">
      <c r="A46" s="213"/>
      <c r="B46" s="220" t="s">
        <v>105</v>
      </c>
      <c r="C46" s="159">
        <v>23487</v>
      </c>
      <c r="D46" s="152">
        <v>23346</v>
      </c>
      <c r="E46" s="161">
        <v>23103</v>
      </c>
      <c r="F46" s="152">
        <v>22534</v>
      </c>
      <c r="G46" s="161">
        <v>21910</v>
      </c>
      <c r="I46" s="330"/>
    </row>
    <row r="47" spans="1:14" ht="10.5">
      <c r="A47" s="213"/>
      <c r="B47" s="219"/>
      <c r="C47" s="165">
        <v>63100.824186999998</v>
      </c>
      <c r="D47" s="168">
        <v>59195.993578000001</v>
      </c>
      <c r="E47" s="167">
        <v>62589.045011000002</v>
      </c>
      <c r="F47" s="168">
        <v>64537.555850000004</v>
      </c>
      <c r="G47" s="167">
        <v>61172.622170000002</v>
      </c>
      <c r="I47" s="330"/>
      <c r="N47" s="275"/>
    </row>
    <row r="48" spans="1:14" ht="10.5">
      <c r="A48" s="213"/>
      <c r="B48" s="219" t="s">
        <v>106</v>
      </c>
      <c r="C48" s="164">
        <v>122131.75381699999</v>
      </c>
      <c r="D48" s="154">
        <v>118853.92320799999</v>
      </c>
      <c r="E48" s="163">
        <v>124847.97464100001</v>
      </c>
      <c r="F48" s="154">
        <v>127293.48548</v>
      </c>
      <c r="G48" s="163">
        <v>124956.551802</v>
      </c>
      <c r="I48" s="330"/>
    </row>
    <row r="49" spans="1:9" ht="11" thickBot="1">
      <c r="A49" s="213"/>
      <c r="B49" s="219" t="s">
        <v>30</v>
      </c>
      <c r="C49" s="169">
        <v>198605.425712</v>
      </c>
      <c r="D49" s="172">
        <v>190505.88795499998</v>
      </c>
      <c r="E49" s="169">
        <v>192030.99763500001</v>
      </c>
      <c r="F49" s="172">
        <v>189738.719056</v>
      </c>
      <c r="G49" s="169">
        <v>188190.785378</v>
      </c>
      <c r="I49" s="330"/>
    </row>
    <row r="50" spans="1:9" ht="11" thickTop="1">
      <c r="A50" s="213"/>
      <c r="B50" s="265"/>
      <c r="C50" s="266"/>
      <c r="D50" s="158"/>
      <c r="E50" s="147"/>
      <c r="F50" s="158"/>
      <c r="G50" s="147"/>
      <c r="I50" s="330"/>
    </row>
    <row r="51" spans="1:9">
      <c r="B51" s="352"/>
      <c r="C51" s="353"/>
      <c r="D51" s="353"/>
      <c r="E51" s="353"/>
      <c r="F51" s="353"/>
      <c r="G51" s="353"/>
      <c r="I51" s="330"/>
    </row>
    <row r="52" spans="1:9">
      <c r="I52" s="330"/>
    </row>
    <row r="54" spans="1:9">
      <c r="C54" s="152"/>
      <c r="D54" s="152"/>
      <c r="E54" s="152"/>
      <c r="F54" s="152"/>
      <c r="G54" s="152"/>
    </row>
    <row r="88" spans="3:7">
      <c r="C88" s="248"/>
      <c r="D88" s="248"/>
      <c r="E88" s="248"/>
      <c r="F88" s="250"/>
      <c r="G88" s="250"/>
    </row>
    <row r="114" spans="3:7">
      <c r="C114" s="255"/>
      <c r="D114" s="255"/>
      <c r="E114" s="255"/>
      <c r="F114" s="257"/>
      <c r="G114" s="257"/>
    </row>
  </sheetData>
  <mergeCells count="2">
    <mergeCell ref="B5:B6"/>
    <mergeCell ref="B51:G51"/>
  </mergeCells>
  <hyperlinks>
    <hyperlink ref="A1" location="Cover!E6" display="INDEX" xr:uid="{00000000-0004-0000-0200-000000000000}"/>
  </hyperlinks>
  <pageMargins left="0.23" right="0" top="1" bottom="1" header="0.5" footer="0.5"/>
  <pageSetup paperSize="9" orientation="portrait" r:id="rId1"/>
  <headerFooter alignWithMargins="0"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28"/>
  <sheetViews>
    <sheetView showGridLines="0" view="pageBreakPreview" zoomScaleNormal="100" zoomScaleSheetLayoutView="100" workbookViewId="0">
      <selection activeCell="B12" sqref="B12"/>
    </sheetView>
  </sheetViews>
  <sheetFormatPr defaultColWidth="9.1796875" defaultRowHeight="10"/>
  <cols>
    <col min="1" max="1" width="5.453125" style="210" customWidth="1"/>
    <col min="2" max="2" width="58.453125" style="210" bestFit="1" customWidth="1"/>
    <col min="3" max="5" width="8.7265625" style="210" customWidth="1"/>
    <col min="6" max="7" width="8.7265625" style="227" customWidth="1"/>
    <col min="8" max="8" width="2" style="210" customWidth="1"/>
    <col min="9" max="12" width="9.1796875" style="210" customWidth="1"/>
    <col min="13" max="16384" width="9.1796875" style="210"/>
  </cols>
  <sheetData>
    <row r="1" spans="1:12" ht="10.5">
      <c r="A1" s="128" t="s">
        <v>13</v>
      </c>
      <c r="B1" s="30" t="s">
        <v>178</v>
      </c>
      <c r="C1" s="30"/>
      <c r="D1" s="30"/>
      <c r="E1" s="30"/>
    </row>
    <row r="2" spans="1:12" ht="10.5">
      <c r="F2" s="228"/>
      <c r="G2" s="210"/>
    </row>
    <row r="3" spans="1:12" ht="10.5">
      <c r="A3" s="320">
        <v>3</v>
      </c>
      <c r="B3" s="228" t="s">
        <v>180</v>
      </c>
      <c r="C3" s="228"/>
      <c r="D3" s="228"/>
      <c r="E3" s="228"/>
      <c r="F3" s="212"/>
      <c r="G3" s="210"/>
    </row>
    <row r="4" spans="1:12" ht="10.5">
      <c r="A4" s="229"/>
      <c r="B4" s="228"/>
      <c r="C4" s="228"/>
      <c r="D4" s="228"/>
      <c r="E4" s="228"/>
      <c r="F4" s="212"/>
      <c r="G4" s="318" t="s">
        <v>162</v>
      </c>
    </row>
    <row r="5" spans="1:12">
      <c r="B5" s="354" t="s">
        <v>0</v>
      </c>
      <c r="C5" s="356" t="s">
        <v>1</v>
      </c>
      <c r="D5" s="357"/>
      <c r="E5" s="357"/>
      <c r="F5" s="357"/>
      <c r="G5" s="358"/>
    </row>
    <row r="6" spans="1:12">
      <c r="B6" s="355"/>
      <c r="C6" s="230">
        <f>'Trends file-1'!C8</f>
        <v>46203</v>
      </c>
      <c r="D6" s="230">
        <f>'Trends file-1'!D8</f>
        <v>46112</v>
      </c>
      <c r="E6" s="230">
        <f>'Trends file-1'!E8</f>
        <v>46022</v>
      </c>
      <c r="F6" s="230">
        <f>'Trends file-1'!F8</f>
        <v>45930</v>
      </c>
      <c r="G6" s="230">
        <f>'Trends file-1'!G8</f>
        <v>45838</v>
      </c>
    </row>
    <row r="7" spans="1:12" ht="10.5">
      <c r="B7" s="41" t="s">
        <v>35</v>
      </c>
      <c r="C7" s="231"/>
      <c r="D7" s="232"/>
      <c r="E7" s="231"/>
      <c r="F7" s="232"/>
      <c r="G7" s="231"/>
    </row>
    <row r="8" spans="1:12" ht="10.5">
      <c r="B8" s="42"/>
      <c r="C8" s="233"/>
      <c r="D8" s="234"/>
      <c r="E8" s="233"/>
      <c r="F8" s="234"/>
      <c r="G8" s="233"/>
    </row>
    <row r="9" spans="1:12" s="211" customFormat="1" ht="10.5">
      <c r="A9" s="213"/>
      <c r="B9" s="42" t="s">
        <v>49</v>
      </c>
      <c r="C9" s="235">
        <v>6530</v>
      </c>
      <c r="D9" s="236">
        <v>6062</v>
      </c>
      <c r="E9" s="235">
        <v>5690</v>
      </c>
      <c r="F9" s="236">
        <v>5641</v>
      </c>
      <c r="G9" s="235">
        <v>5268</v>
      </c>
      <c r="I9" s="268"/>
      <c r="J9" s="268"/>
      <c r="K9" s="268"/>
      <c r="L9" s="268"/>
    </row>
    <row r="10" spans="1:12" ht="10.5">
      <c r="A10" s="213"/>
      <c r="B10" s="43"/>
      <c r="C10" s="237"/>
      <c r="D10" s="238"/>
      <c r="E10" s="237"/>
      <c r="F10" s="238"/>
      <c r="G10" s="237"/>
      <c r="I10" s="268"/>
      <c r="J10" s="268"/>
      <c r="K10" s="268"/>
      <c r="L10" s="268"/>
    </row>
    <row r="11" spans="1:12" ht="10.5">
      <c r="A11" s="213"/>
      <c r="B11" s="44" t="s">
        <v>36</v>
      </c>
      <c r="C11" s="237"/>
      <c r="D11" s="238"/>
      <c r="E11" s="237"/>
      <c r="F11" s="238"/>
      <c r="G11" s="237"/>
      <c r="I11" s="268"/>
      <c r="J11" s="268"/>
      <c r="K11" s="268"/>
      <c r="L11" s="268"/>
    </row>
    <row r="12" spans="1:12" ht="10.5">
      <c r="A12" s="213"/>
      <c r="B12" s="45" t="s">
        <v>80</v>
      </c>
      <c r="C12" s="239">
        <v>5925</v>
      </c>
      <c r="D12" s="240">
        <v>5648</v>
      </c>
      <c r="E12" s="239">
        <v>5668</v>
      </c>
      <c r="F12" s="240">
        <v>5543</v>
      </c>
      <c r="G12" s="239">
        <v>5273</v>
      </c>
      <c r="I12" s="268"/>
      <c r="J12" s="268"/>
      <c r="K12" s="268"/>
      <c r="L12" s="268"/>
    </row>
    <row r="13" spans="1:12" ht="10.5">
      <c r="A13" s="213"/>
      <c r="B13" s="45" t="s">
        <v>132</v>
      </c>
      <c r="C13" s="239">
        <v>1376</v>
      </c>
      <c r="D13" s="240">
        <v>1461</v>
      </c>
      <c r="E13" s="239">
        <v>1457</v>
      </c>
      <c r="F13" s="240">
        <v>1500</v>
      </c>
      <c r="G13" s="239">
        <v>1543</v>
      </c>
      <c r="I13" s="268"/>
      <c r="J13" s="268"/>
      <c r="K13" s="268"/>
      <c r="L13" s="268"/>
    </row>
    <row r="14" spans="1:12" ht="10.5">
      <c r="A14" s="213"/>
      <c r="B14" s="45" t="s">
        <v>160</v>
      </c>
      <c r="C14" s="239">
        <v>-153</v>
      </c>
      <c r="D14" s="240">
        <v>-47</v>
      </c>
      <c r="E14" s="239">
        <v>-17</v>
      </c>
      <c r="F14" s="240">
        <v>-8</v>
      </c>
      <c r="G14" s="239">
        <v>-8</v>
      </c>
      <c r="I14" s="268"/>
      <c r="J14" s="268"/>
      <c r="K14" s="268"/>
      <c r="L14" s="268"/>
    </row>
    <row r="15" spans="1:12" ht="10.5">
      <c r="A15" s="213"/>
      <c r="B15" s="45" t="s">
        <v>196</v>
      </c>
      <c r="C15" s="239">
        <v>78</v>
      </c>
      <c r="D15" s="240">
        <v>-271</v>
      </c>
      <c r="E15" s="239">
        <v>-32</v>
      </c>
      <c r="F15" s="240">
        <v>-80</v>
      </c>
      <c r="G15" s="239">
        <v>-6</v>
      </c>
      <c r="I15" s="268"/>
      <c r="J15" s="268"/>
      <c r="K15" s="268"/>
      <c r="L15" s="268"/>
    </row>
    <row r="16" spans="1:12" ht="10.5">
      <c r="A16" s="213"/>
      <c r="B16" s="45" t="s">
        <v>161</v>
      </c>
      <c r="C16" s="239">
        <v>-166</v>
      </c>
      <c r="D16" s="240">
        <v>-106</v>
      </c>
      <c r="E16" s="239">
        <v>-51</v>
      </c>
      <c r="F16" s="240">
        <v>-41</v>
      </c>
      <c r="G16" s="239">
        <v>-21</v>
      </c>
      <c r="I16" s="268"/>
      <c r="J16" s="268"/>
      <c r="K16" s="268"/>
      <c r="L16" s="268"/>
    </row>
    <row r="17" spans="1:12" ht="10.5">
      <c r="A17" s="213"/>
      <c r="B17" s="46" t="s">
        <v>37</v>
      </c>
      <c r="C17" s="239">
        <v>154</v>
      </c>
      <c r="D17" s="240">
        <v>401</v>
      </c>
      <c r="E17" s="239">
        <v>285</v>
      </c>
      <c r="F17" s="240">
        <v>73</v>
      </c>
      <c r="G17" s="239">
        <v>96</v>
      </c>
      <c r="I17" s="268"/>
      <c r="J17" s="268"/>
      <c r="K17" s="268"/>
      <c r="L17" s="268"/>
    </row>
    <row r="18" spans="1:12" ht="10.5">
      <c r="A18" s="213"/>
      <c r="B18" s="43"/>
      <c r="C18" s="237"/>
      <c r="D18" s="238"/>
      <c r="E18" s="237"/>
      <c r="F18" s="238"/>
      <c r="G18" s="237"/>
      <c r="I18" s="268"/>
      <c r="J18" s="268"/>
      <c r="K18" s="268"/>
      <c r="L18" s="268"/>
    </row>
    <row r="19" spans="1:12" s="211" customFormat="1" ht="10.5">
      <c r="A19" s="213"/>
      <c r="B19" s="58" t="s">
        <v>120</v>
      </c>
      <c r="C19" s="243">
        <v>13744</v>
      </c>
      <c r="D19" s="244">
        <v>13148</v>
      </c>
      <c r="E19" s="243">
        <v>13000</v>
      </c>
      <c r="F19" s="244">
        <v>12628</v>
      </c>
      <c r="G19" s="243">
        <v>12145</v>
      </c>
      <c r="I19" s="268"/>
      <c r="J19" s="268"/>
      <c r="K19" s="268"/>
      <c r="L19" s="268"/>
    </row>
    <row r="20" spans="1:12" ht="10.5">
      <c r="A20" s="213"/>
      <c r="B20" s="198" t="s">
        <v>121</v>
      </c>
      <c r="C20" s="237"/>
      <c r="D20" s="238"/>
      <c r="E20" s="237"/>
      <c r="F20" s="238"/>
      <c r="G20" s="237"/>
      <c r="I20" s="268"/>
      <c r="J20" s="268"/>
      <c r="K20" s="268"/>
      <c r="L20" s="268"/>
    </row>
    <row r="21" spans="1:12" ht="10.5">
      <c r="A21" s="213"/>
      <c r="B21" s="46" t="s">
        <v>122</v>
      </c>
      <c r="C21" s="239">
        <v>-489</v>
      </c>
      <c r="D21" s="240">
        <v>11</v>
      </c>
      <c r="E21" s="239">
        <v>-262</v>
      </c>
      <c r="F21" s="240">
        <v>-154</v>
      </c>
      <c r="G21" s="239">
        <v>197</v>
      </c>
      <c r="I21" s="268"/>
      <c r="J21" s="268"/>
      <c r="K21" s="268"/>
      <c r="L21" s="268"/>
    </row>
    <row r="22" spans="1:12" ht="10.5">
      <c r="A22" s="213"/>
      <c r="B22" s="45" t="s">
        <v>123</v>
      </c>
      <c r="C22" s="239">
        <v>2420</v>
      </c>
      <c r="D22" s="240">
        <v>-5666</v>
      </c>
      <c r="E22" s="239">
        <v>1415</v>
      </c>
      <c r="F22" s="240">
        <v>1182</v>
      </c>
      <c r="G22" s="239">
        <v>2855</v>
      </c>
      <c r="I22" s="268"/>
      <c r="J22" s="268"/>
      <c r="K22" s="268"/>
      <c r="L22" s="268"/>
    </row>
    <row r="23" spans="1:12" ht="10.5">
      <c r="A23" s="213"/>
      <c r="B23" s="45" t="s">
        <v>149</v>
      </c>
      <c r="C23" s="239">
        <v>-124</v>
      </c>
      <c r="D23" s="240">
        <v>1907</v>
      </c>
      <c r="E23" s="239">
        <v>235</v>
      </c>
      <c r="F23" s="240">
        <v>-91</v>
      </c>
      <c r="G23" s="239">
        <v>-578</v>
      </c>
      <c r="I23" s="268"/>
      <c r="J23" s="268"/>
      <c r="K23" s="268"/>
      <c r="L23" s="268"/>
    </row>
    <row r="24" spans="1:12" ht="10.5">
      <c r="A24" s="213"/>
      <c r="B24" s="43"/>
      <c r="C24" s="237"/>
      <c r="D24" s="238"/>
      <c r="E24" s="237"/>
      <c r="F24" s="238"/>
      <c r="G24" s="237"/>
      <c r="I24" s="268"/>
      <c r="J24" s="268"/>
      <c r="K24" s="268"/>
      <c r="L24" s="268"/>
    </row>
    <row r="25" spans="1:12" ht="10.5">
      <c r="A25" s="213"/>
      <c r="B25" s="47" t="s">
        <v>124</v>
      </c>
      <c r="C25" s="243">
        <v>15551</v>
      </c>
      <c r="D25" s="244">
        <v>9400</v>
      </c>
      <c r="E25" s="243">
        <v>14388</v>
      </c>
      <c r="F25" s="244">
        <v>13565</v>
      </c>
      <c r="G25" s="243">
        <v>14619</v>
      </c>
      <c r="I25" s="268"/>
      <c r="J25" s="268"/>
      <c r="K25" s="268"/>
      <c r="L25" s="268"/>
    </row>
    <row r="26" spans="1:12" ht="10.5">
      <c r="A26" s="213"/>
      <c r="B26" s="45" t="s">
        <v>51</v>
      </c>
      <c r="C26" s="239">
        <v>74</v>
      </c>
      <c r="D26" s="240">
        <v>-1673</v>
      </c>
      <c r="E26" s="239">
        <v>-2187</v>
      </c>
      <c r="F26" s="240">
        <v>-2290</v>
      </c>
      <c r="G26" s="239">
        <v>-1182</v>
      </c>
      <c r="I26" s="268"/>
      <c r="J26" s="268"/>
      <c r="K26" s="268"/>
      <c r="L26" s="268"/>
    </row>
    <row r="27" spans="1:12" s="211" customFormat="1" ht="10.5">
      <c r="A27" s="213"/>
      <c r="B27" s="47" t="s">
        <v>125</v>
      </c>
      <c r="C27" s="243">
        <v>15625</v>
      </c>
      <c r="D27" s="244">
        <v>7727</v>
      </c>
      <c r="E27" s="243">
        <v>12201</v>
      </c>
      <c r="F27" s="244">
        <v>11275</v>
      </c>
      <c r="G27" s="243">
        <v>13437</v>
      </c>
      <c r="I27" s="268"/>
      <c r="J27" s="268"/>
      <c r="K27" s="268"/>
      <c r="L27" s="268"/>
    </row>
    <row r="28" spans="1:12" ht="10.5">
      <c r="A28" s="213"/>
      <c r="B28" s="43"/>
      <c r="C28" s="237"/>
      <c r="D28" s="238"/>
      <c r="E28" s="237"/>
      <c r="F28" s="238"/>
      <c r="G28" s="237"/>
      <c r="I28" s="268"/>
      <c r="J28" s="268"/>
      <c r="K28" s="268"/>
      <c r="L28" s="268"/>
    </row>
    <row r="29" spans="1:12" ht="10.5">
      <c r="A29" s="213"/>
      <c r="B29" s="47" t="s">
        <v>38</v>
      </c>
      <c r="C29" s="239"/>
      <c r="D29" s="240"/>
      <c r="E29" s="239"/>
      <c r="F29" s="240"/>
      <c r="G29" s="239"/>
      <c r="I29" s="268"/>
      <c r="J29" s="268"/>
      <c r="K29" s="268"/>
      <c r="L29" s="268"/>
    </row>
    <row r="30" spans="1:12" ht="10.5">
      <c r="A30" s="213"/>
      <c r="B30" s="43"/>
      <c r="C30" s="237"/>
      <c r="D30" s="238"/>
      <c r="E30" s="237"/>
      <c r="F30" s="238"/>
      <c r="G30" s="237"/>
      <c r="I30" s="268"/>
      <c r="J30" s="268"/>
      <c r="K30" s="268"/>
      <c r="L30" s="268"/>
    </row>
    <row r="31" spans="1:12" ht="10.5">
      <c r="A31" s="213"/>
      <c r="B31" s="45" t="s">
        <v>153</v>
      </c>
      <c r="C31" s="239">
        <v>-3598</v>
      </c>
      <c r="D31" s="240">
        <v>-3401</v>
      </c>
      <c r="E31" s="239">
        <v>-4088</v>
      </c>
      <c r="F31" s="240">
        <v>-3709</v>
      </c>
      <c r="G31" s="239">
        <v>-2911</v>
      </c>
      <c r="I31" s="268"/>
      <c r="J31" s="268"/>
      <c r="K31" s="268"/>
      <c r="L31" s="268"/>
    </row>
    <row r="32" spans="1:12" ht="10.5">
      <c r="A32" s="213"/>
      <c r="B32" s="210" t="s">
        <v>155</v>
      </c>
      <c r="C32" s="239">
        <v>-30.883653379999942</v>
      </c>
      <c r="D32" s="242">
        <v>-132.40353792516683</v>
      </c>
      <c r="E32" s="239">
        <v>-31.258581000000049</v>
      </c>
      <c r="F32" s="242">
        <v>-511.27856452460435</v>
      </c>
      <c r="G32" s="239">
        <v>-45.271612120748159</v>
      </c>
      <c r="I32" s="268"/>
      <c r="J32" s="268"/>
      <c r="K32" s="268"/>
      <c r="L32" s="268"/>
    </row>
    <row r="33" spans="1:12" ht="10.5">
      <c r="A33" s="213"/>
      <c r="B33" s="45" t="s">
        <v>78</v>
      </c>
      <c r="C33" s="239">
        <v>-10760</v>
      </c>
      <c r="D33" s="240">
        <v>861</v>
      </c>
      <c r="E33" s="239">
        <v>-4147</v>
      </c>
      <c r="F33" s="240">
        <v>-2088</v>
      </c>
      <c r="G33" s="239">
        <v>20</v>
      </c>
      <c r="I33" s="268"/>
      <c r="J33" s="268"/>
      <c r="K33" s="268"/>
      <c r="L33" s="268"/>
    </row>
    <row r="34" spans="1:12" ht="10.5">
      <c r="A34" s="213"/>
      <c r="B34" s="43" t="s">
        <v>50</v>
      </c>
      <c r="C34" s="239">
        <v>58</v>
      </c>
      <c r="D34" s="240">
        <v>43</v>
      </c>
      <c r="E34" s="241">
        <v>20</v>
      </c>
      <c r="F34" s="240">
        <v>9</v>
      </c>
      <c r="G34" s="239">
        <v>9</v>
      </c>
      <c r="I34" s="268"/>
      <c r="J34" s="268"/>
      <c r="K34" s="268"/>
      <c r="L34" s="268"/>
    </row>
    <row r="35" spans="1:12" s="211" customFormat="1" ht="10.5">
      <c r="A35" s="213"/>
      <c r="B35" s="48" t="s">
        <v>133</v>
      </c>
      <c r="C35" s="243">
        <v>-14331</v>
      </c>
      <c r="D35" s="244">
        <v>-2629</v>
      </c>
      <c r="E35" s="243">
        <v>-8246</v>
      </c>
      <c r="F35" s="244">
        <v>-6299</v>
      </c>
      <c r="G35" s="243">
        <v>-2927</v>
      </c>
      <c r="I35" s="268"/>
      <c r="J35" s="268"/>
      <c r="K35" s="268"/>
      <c r="L35" s="268"/>
    </row>
    <row r="36" spans="1:12" ht="10.5">
      <c r="A36" s="213"/>
      <c r="B36" s="43"/>
      <c r="C36" s="237"/>
      <c r="D36" s="238"/>
      <c r="E36" s="237"/>
      <c r="F36" s="238"/>
      <c r="G36" s="237"/>
      <c r="I36" s="268"/>
      <c r="J36" s="268"/>
      <c r="K36" s="268"/>
      <c r="L36" s="268"/>
    </row>
    <row r="37" spans="1:12" s="211" customFormat="1" ht="10.5">
      <c r="A37" s="213"/>
      <c r="B37" s="47" t="s">
        <v>39</v>
      </c>
      <c r="C37" s="243"/>
      <c r="D37" s="244"/>
      <c r="E37" s="243"/>
      <c r="F37" s="244"/>
      <c r="G37" s="243"/>
      <c r="I37" s="268"/>
      <c r="J37" s="268"/>
      <c r="K37" s="268"/>
      <c r="L37" s="268"/>
    </row>
    <row r="38" spans="1:12" ht="10.5">
      <c r="A38" s="213"/>
      <c r="B38" s="46" t="s">
        <v>165</v>
      </c>
      <c r="C38" s="239">
        <v>0</v>
      </c>
      <c r="D38" s="240">
        <v>-2131</v>
      </c>
      <c r="E38" s="239">
        <v>0</v>
      </c>
      <c r="F38" s="240">
        <v>0</v>
      </c>
      <c r="G38" s="239">
        <v>0</v>
      </c>
      <c r="I38" s="268"/>
      <c r="J38" s="268"/>
      <c r="K38" s="268"/>
      <c r="L38" s="268"/>
    </row>
    <row r="39" spans="1:12" ht="10.5">
      <c r="A39" s="213"/>
      <c r="B39" s="46" t="s">
        <v>166</v>
      </c>
      <c r="C39" s="239">
        <v>0</v>
      </c>
      <c r="D39" s="240">
        <v>-134</v>
      </c>
      <c r="E39" s="239">
        <v>-2394</v>
      </c>
      <c r="F39" s="240">
        <v>2498</v>
      </c>
      <c r="G39" s="239">
        <v>-8791</v>
      </c>
      <c r="I39" s="268"/>
      <c r="J39" s="268"/>
      <c r="K39" s="268"/>
      <c r="L39" s="268"/>
    </row>
    <row r="40" spans="1:12" ht="10.5">
      <c r="A40" s="213"/>
      <c r="B40" s="262" t="s">
        <v>164</v>
      </c>
      <c r="C40" s="239">
        <v>-918.59550366401174</v>
      </c>
      <c r="D40" s="240">
        <v>-806.92386930501652</v>
      </c>
      <c r="E40" s="239">
        <v>-928.52791392731081</v>
      </c>
      <c r="F40" s="240">
        <v>-965.97393099293697</v>
      </c>
      <c r="G40" s="239">
        <v>-914.32881993658327</v>
      </c>
      <c r="I40" s="268"/>
      <c r="J40" s="268"/>
      <c r="K40" s="268"/>
      <c r="L40" s="268"/>
    </row>
    <row r="41" spans="1:12" ht="10.5">
      <c r="A41" s="213"/>
      <c r="B41" s="46" t="s">
        <v>114</v>
      </c>
      <c r="C41" s="239">
        <v>-605.40449633598826</v>
      </c>
      <c r="D41" s="240">
        <v>-1940.0761306949835</v>
      </c>
      <c r="E41" s="239">
        <v>-599.47208607268919</v>
      </c>
      <c r="F41" s="240">
        <v>-1647.2260690070632</v>
      </c>
      <c r="G41" s="239">
        <v>-624.67118006341673</v>
      </c>
      <c r="I41" s="268"/>
      <c r="J41" s="268"/>
      <c r="K41" s="268"/>
      <c r="L41" s="268"/>
    </row>
    <row r="42" spans="1:12" ht="10.5">
      <c r="A42" s="213"/>
      <c r="B42" s="46" t="s">
        <v>79</v>
      </c>
      <c r="C42" s="239">
        <v>0</v>
      </c>
      <c r="D42" s="240">
        <v>0</v>
      </c>
      <c r="E42" s="239">
        <v>0</v>
      </c>
      <c r="F42" s="240">
        <v>-5000</v>
      </c>
      <c r="G42" s="239">
        <v>0</v>
      </c>
      <c r="I42" s="268"/>
      <c r="J42" s="268"/>
      <c r="K42" s="268"/>
      <c r="L42" s="268"/>
    </row>
    <row r="43" spans="1:12" s="211" customFormat="1" ht="10.5">
      <c r="A43" s="213"/>
      <c r="B43" s="48" t="s">
        <v>126</v>
      </c>
      <c r="C43" s="243">
        <v>-1524</v>
      </c>
      <c r="D43" s="244">
        <v>-5012</v>
      </c>
      <c r="E43" s="243">
        <v>-3922</v>
      </c>
      <c r="F43" s="244">
        <v>-5115</v>
      </c>
      <c r="G43" s="243">
        <v>-10330</v>
      </c>
      <c r="I43" s="268"/>
      <c r="J43" s="268"/>
      <c r="K43" s="268"/>
      <c r="L43" s="268"/>
    </row>
    <row r="44" spans="1:12" ht="10.5">
      <c r="A44" s="213"/>
      <c r="B44" s="43"/>
      <c r="C44" s="237"/>
      <c r="D44" s="238"/>
      <c r="E44" s="237"/>
      <c r="F44" s="238"/>
      <c r="G44" s="237"/>
      <c r="I44" s="268"/>
      <c r="J44" s="268"/>
      <c r="K44" s="268"/>
      <c r="L44" s="268"/>
    </row>
    <row r="45" spans="1:12" ht="10.5">
      <c r="A45" s="213"/>
      <c r="B45" s="58" t="s">
        <v>144</v>
      </c>
      <c r="C45" s="243">
        <v>-230</v>
      </c>
      <c r="D45" s="244">
        <v>86</v>
      </c>
      <c r="E45" s="243">
        <v>32.299999999999997</v>
      </c>
      <c r="F45" s="244">
        <v>-139</v>
      </c>
      <c r="G45" s="243">
        <v>180</v>
      </c>
      <c r="I45" s="268"/>
      <c r="J45" s="268"/>
      <c r="K45" s="268"/>
      <c r="L45" s="268"/>
    </row>
    <row r="46" spans="1:12" ht="10.5">
      <c r="A46" s="213"/>
      <c r="B46" s="45" t="s">
        <v>127</v>
      </c>
      <c r="C46" s="239">
        <v>330</v>
      </c>
      <c r="D46" s="240">
        <v>244</v>
      </c>
      <c r="E46" s="239">
        <v>212</v>
      </c>
      <c r="F46" s="240">
        <v>351</v>
      </c>
      <c r="G46" s="239">
        <v>171</v>
      </c>
      <c r="I46" s="268"/>
      <c r="J46" s="268"/>
      <c r="K46" s="268"/>
      <c r="L46" s="268"/>
    </row>
    <row r="47" spans="1:12" s="211" customFormat="1" ht="10.5">
      <c r="A47" s="213"/>
      <c r="B47" s="158" t="s">
        <v>128</v>
      </c>
      <c r="C47" s="245">
        <v>100</v>
      </c>
      <c r="D47" s="246">
        <v>330</v>
      </c>
      <c r="E47" s="245">
        <v>244</v>
      </c>
      <c r="F47" s="246">
        <v>212</v>
      </c>
      <c r="G47" s="245">
        <v>351</v>
      </c>
      <c r="I47" s="268"/>
      <c r="J47" s="268"/>
      <c r="K47" s="268"/>
      <c r="L47" s="268"/>
    </row>
    <row r="48" spans="1:12" ht="10.5">
      <c r="G48" s="210"/>
      <c r="I48" s="268"/>
      <c r="J48" s="268"/>
      <c r="K48" s="268"/>
      <c r="L48" s="268"/>
    </row>
    <row r="49" spans="2:12" ht="10.5">
      <c r="B49" s="148"/>
      <c r="C49" s="134"/>
      <c r="D49" s="134"/>
      <c r="E49" s="134"/>
      <c r="F49" s="134"/>
      <c r="G49" s="210"/>
      <c r="I49" s="268"/>
      <c r="J49" s="268"/>
      <c r="K49" s="268"/>
      <c r="L49" s="268"/>
    </row>
    <row r="50" spans="2:12" ht="10.5">
      <c r="B50" s="134"/>
      <c r="C50" s="272"/>
      <c r="D50" s="267"/>
      <c r="E50" s="272"/>
      <c r="F50" s="267"/>
      <c r="G50" s="272"/>
      <c r="I50" s="268"/>
      <c r="J50" s="268"/>
      <c r="K50" s="268"/>
      <c r="L50" s="268"/>
    </row>
    <row r="51" spans="2:12" ht="10.5">
      <c r="B51" s="134"/>
      <c r="C51" s="272"/>
      <c r="D51" s="267"/>
      <c r="E51" s="272"/>
      <c r="F51" s="267"/>
      <c r="G51" s="272"/>
      <c r="I51" s="268"/>
      <c r="J51" s="268"/>
      <c r="K51" s="268"/>
      <c r="L51" s="268"/>
    </row>
    <row r="52" spans="2:12" ht="10.5">
      <c r="B52" s="134"/>
      <c r="C52" s="272"/>
      <c r="D52" s="267"/>
      <c r="E52" s="272"/>
      <c r="F52" s="267"/>
      <c r="G52" s="272"/>
      <c r="I52" s="268"/>
      <c r="J52" s="268"/>
      <c r="K52" s="268"/>
      <c r="L52" s="268"/>
    </row>
    <row r="53" spans="2:12" ht="10.5">
      <c r="B53" s="273"/>
      <c r="C53" s="264"/>
      <c r="D53" s="274"/>
      <c r="E53" s="264"/>
      <c r="F53" s="274"/>
      <c r="G53" s="264"/>
      <c r="I53" s="268"/>
      <c r="J53" s="268"/>
      <c r="K53" s="268"/>
      <c r="L53" s="268"/>
    </row>
    <row r="54" spans="2:12">
      <c r="G54" s="210"/>
    </row>
    <row r="55" spans="2:12">
      <c r="C55" s="176"/>
      <c r="D55" s="176"/>
      <c r="E55" s="176"/>
      <c r="F55" s="176"/>
      <c r="G55" s="176"/>
    </row>
    <row r="56" spans="2:12">
      <c r="C56" s="176"/>
      <c r="D56" s="177"/>
      <c r="E56" s="176"/>
      <c r="F56" s="177"/>
      <c r="G56" s="176"/>
    </row>
    <row r="57" spans="2:12">
      <c r="C57" s="176"/>
      <c r="D57" s="177"/>
      <c r="E57" s="176"/>
      <c r="F57" s="177"/>
      <c r="G57" s="176"/>
    </row>
    <row r="58" spans="2:12">
      <c r="C58" s="176"/>
      <c r="D58" s="176"/>
      <c r="E58" s="176"/>
      <c r="F58" s="176"/>
      <c r="G58" s="176"/>
    </row>
    <row r="59" spans="2:12">
      <c r="C59" s="176"/>
      <c r="D59" s="177"/>
      <c r="E59" s="176"/>
      <c r="F59" s="177"/>
      <c r="G59" s="176"/>
    </row>
    <row r="102" spans="3:7">
      <c r="C102" s="248"/>
      <c r="D102" s="248"/>
      <c r="E102" s="248"/>
      <c r="F102" s="249"/>
      <c r="G102" s="249"/>
    </row>
    <row r="128" spans="3:7">
      <c r="C128" s="255"/>
      <c r="D128" s="255"/>
      <c r="E128" s="255"/>
      <c r="F128" s="256"/>
      <c r="G128" s="256"/>
    </row>
  </sheetData>
  <mergeCells count="2">
    <mergeCell ref="B5:B6"/>
    <mergeCell ref="C5:G5"/>
  </mergeCells>
  <hyperlinks>
    <hyperlink ref="A1" location="Cover!E6" display="INDEX" xr:uid="{00000000-0004-0000-0300-000000000000}"/>
  </hyperlinks>
  <pageMargins left="0.23" right="0" top="1" bottom="1" header="0.5" footer="0.5"/>
  <pageSetup paperSize="9" scale="93" orientation="portrait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8"/>
  <sheetViews>
    <sheetView showGridLines="0" view="pageBreakPreview" zoomScaleNormal="100" zoomScaleSheetLayoutView="100" workbookViewId="0">
      <selection activeCell="B36" sqref="B36"/>
    </sheetView>
  </sheetViews>
  <sheetFormatPr defaultColWidth="9.1796875" defaultRowHeight="10"/>
  <cols>
    <col min="1" max="1" width="7.1796875" style="10" customWidth="1"/>
    <col min="2" max="2" width="33.6328125" style="2" customWidth="1"/>
    <col min="3" max="7" width="10.26953125" style="2" customWidth="1"/>
    <col min="8" max="8" width="2" style="2" customWidth="1"/>
    <col min="9" max="9" width="9.1796875" style="2"/>
    <col min="10" max="13" width="11.1796875" style="2" customWidth="1"/>
    <col min="14" max="16384" width="9.1796875" style="2"/>
  </cols>
  <sheetData>
    <row r="1" spans="1:14">
      <c r="A1" s="128" t="s">
        <v>13</v>
      </c>
    </row>
    <row r="3" spans="1:14" ht="12.65" customHeight="1">
      <c r="A3" s="321">
        <v>4</v>
      </c>
      <c r="B3" s="1" t="s">
        <v>181</v>
      </c>
      <c r="C3" s="1"/>
      <c r="D3" s="1"/>
      <c r="E3" s="1"/>
      <c r="F3" s="1"/>
      <c r="G3" s="1"/>
    </row>
    <row r="4" spans="1:14">
      <c r="A4" s="18"/>
      <c r="B4" s="28"/>
      <c r="C4" s="28"/>
      <c r="D4" s="28"/>
      <c r="E4" s="28"/>
      <c r="F4" s="28"/>
      <c r="G4" s="3" t="str">
        <f>'Trends file-1'!$G$6</f>
        <v>Amount in Rs Mn, except ratios</v>
      </c>
      <c r="H4" s="28"/>
      <c r="I4" s="28"/>
    </row>
    <row r="5" spans="1:14">
      <c r="A5" s="18"/>
      <c r="B5" s="361" t="s">
        <v>0</v>
      </c>
      <c r="C5" s="364" t="s">
        <v>1</v>
      </c>
      <c r="D5" s="365"/>
      <c r="E5" s="365"/>
      <c r="F5" s="365"/>
      <c r="G5" s="365"/>
    </row>
    <row r="6" spans="1:14">
      <c r="A6" s="18"/>
      <c r="B6" s="361"/>
      <c r="C6" s="109">
        <f>'Trends file-1'!C8</f>
        <v>46203</v>
      </c>
      <c r="D6" s="109">
        <f>'Trends file-1'!D8</f>
        <v>46112</v>
      </c>
      <c r="E6" s="109">
        <f>'Trends file-1'!E8</f>
        <v>46022</v>
      </c>
      <c r="F6" s="109">
        <f>'Trends file-1'!F8</f>
        <v>45930</v>
      </c>
      <c r="G6" s="109">
        <f>'Trends file-1'!G8</f>
        <v>45838</v>
      </c>
      <c r="I6" s="29"/>
      <c r="J6" s="29"/>
    </row>
    <row r="7" spans="1:14">
      <c r="A7" s="131"/>
      <c r="B7" s="36" t="s">
        <v>4</v>
      </c>
      <c r="C7" s="96">
        <v>25099</v>
      </c>
      <c r="D7" s="119">
        <v>24137</v>
      </c>
      <c r="E7" s="96">
        <v>23598</v>
      </c>
      <c r="F7" s="119">
        <v>23173</v>
      </c>
      <c r="G7" s="96">
        <v>22630</v>
      </c>
      <c r="I7" s="56"/>
      <c r="J7" s="270"/>
      <c r="K7" s="270"/>
      <c r="L7" s="270"/>
      <c r="M7" s="270"/>
    </row>
    <row r="8" spans="1:14">
      <c r="A8" s="131"/>
      <c r="B8" s="37" t="s">
        <v>47</v>
      </c>
      <c r="C8" s="87">
        <v>13748.552959000001</v>
      </c>
      <c r="D8" s="90">
        <v>13138.496381999999</v>
      </c>
      <c r="E8" s="87">
        <v>12819.857007999999</v>
      </c>
      <c r="F8" s="90">
        <v>12563.79895</v>
      </c>
      <c r="G8" s="87">
        <v>12171.630078999999</v>
      </c>
      <c r="I8" s="56"/>
      <c r="J8" s="270"/>
      <c r="K8" s="270"/>
      <c r="L8" s="270"/>
      <c r="M8" s="270"/>
      <c r="N8" s="56"/>
    </row>
    <row r="9" spans="1:14" s="23" customFormat="1">
      <c r="A9" s="131"/>
      <c r="B9" s="66" t="s">
        <v>48</v>
      </c>
      <c r="C9" s="314">
        <v>0.54777293752739153</v>
      </c>
      <c r="D9" s="315">
        <v>0.54433013141649744</v>
      </c>
      <c r="E9" s="314">
        <v>0.54326031901008554</v>
      </c>
      <c r="F9" s="315">
        <v>0.5421740365943124</v>
      </c>
      <c r="G9" s="314">
        <v>0.53785373747238174</v>
      </c>
      <c r="I9" s="56"/>
      <c r="J9" s="270"/>
      <c r="K9" s="270"/>
      <c r="L9" s="270"/>
      <c r="M9" s="270"/>
    </row>
    <row r="10" spans="1:14">
      <c r="A10" s="131"/>
      <c r="B10" s="37" t="s">
        <v>15</v>
      </c>
      <c r="C10" s="87">
        <v>7698.5103090000002</v>
      </c>
      <c r="D10" s="90">
        <v>7376.2835209999994</v>
      </c>
      <c r="E10" s="87">
        <v>7151.1214349999991</v>
      </c>
      <c r="F10" s="90">
        <v>7020.6938810000001</v>
      </c>
      <c r="G10" s="87">
        <v>6773.6067349999994</v>
      </c>
      <c r="I10" s="56"/>
      <c r="J10" s="270"/>
      <c r="K10" s="270"/>
      <c r="L10" s="270"/>
      <c r="M10" s="270"/>
    </row>
    <row r="11" spans="1:14">
      <c r="A11" s="131"/>
      <c r="B11" s="37" t="s">
        <v>9</v>
      </c>
      <c r="C11" s="87">
        <v>1168.5797606800002</v>
      </c>
      <c r="D11" s="90">
        <v>1068.3275389100002</v>
      </c>
      <c r="E11" s="87">
        <v>1369.7652518699999</v>
      </c>
      <c r="F11" s="90">
        <v>1380.024586</v>
      </c>
      <c r="G11" s="87">
        <v>1505.8934407500001</v>
      </c>
      <c r="I11" s="56"/>
      <c r="J11" s="270"/>
      <c r="K11" s="270"/>
      <c r="L11" s="270"/>
      <c r="M11" s="270"/>
    </row>
    <row r="12" spans="1:14">
      <c r="A12" s="131"/>
      <c r="B12" s="36" t="s">
        <v>73</v>
      </c>
      <c r="C12" s="87">
        <v>6529.9305483200005</v>
      </c>
      <c r="D12" s="90">
        <v>6308.1059820899991</v>
      </c>
      <c r="E12" s="87">
        <v>5781.256183129999</v>
      </c>
      <c r="F12" s="90">
        <v>5640.6692950000015</v>
      </c>
      <c r="G12" s="87">
        <v>5268.1132942499989</v>
      </c>
      <c r="I12" s="56"/>
      <c r="J12" s="270"/>
      <c r="K12" s="270"/>
      <c r="L12" s="270"/>
      <c r="M12" s="270"/>
    </row>
    <row r="13" spans="1:14">
      <c r="A13" s="131"/>
      <c r="B13" s="36" t="s">
        <v>25</v>
      </c>
      <c r="C13" s="87">
        <v>1706</v>
      </c>
      <c r="D13" s="90">
        <v>1649.9676861799999</v>
      </c>
      <c r="E13" s="87">
        <v>1462.75126082</v>
      </c>
      <c r="F13" s="90">
        <v>1429.1599700000002</v>
      </c>
      <c r="G13" s="87">
        <v>1352.226889</v>
      </c>
      <c r="I13" s="56"/>
      <c r="J13" s="270"/>
      <c r="K13" s="270"/>
      <c r="L13" s="270"/>
      <c r="M13" s="270"/>
    </row>
    <row r="14" spans="1:14">
      <c r="A14" s="131"/>
      <c r="B14" s="202" t="s">
        <v>145</v>
      </c>
      <c r="C14" s="87">
        <v>4823.9305483200005</v>
      </c>
      <c r="D14" s="90">
        <v>4658.1382959099992</v>
      </c>
      <c r="E14" s="87">
        <v>4318.2049223099993</v>
      </c>
      <c r="F14" s="90">
        <v>4211.5093250000009</v>
      </c>
      <c r="G14" s="87">
        <v>3915.8864052499989</v>
      </c>
      <c r="I14" s="56"/>
      <c r="J14" s="270"/>
      <c r="K14" s="270"/>
      <c r="L14" s="270"/>
      <c r="M14" s="270"/>
    </row>
    <row r="15" spans="1:14">
      <c r="A15" s="131"/>
      <c r="B15" s="203" t="s">
        <v>146</v>
      </c>
      <c r="C15" s="87">
        <v>4823.9305483200005</v>
      </c>
      <c r="D15" s="90">
        <v>4658.1382959099992</v>
      </c>
      <c r="E15" s="87">
        <v>4318.2049223099993</v>
      </c>
      <c r="F15" s="90">
        <v>4211.5093250000009</v>
      </c>
      <c r="G15" s="87">
        <v>3915.8864052499989</v>
      </c>
      <c r="I15" s="56"/>
      <c r="J15" s="270"/>
      <c r="K15" s="270"/>
      <c r="L15" s="270"/>
      <c r="M15" s="270"/>
    </row>
    <row r="16" spans="1:14">
      <c r="A16" s="131"/>
      <c r="B16" s="202" t="s">
        <v>186</v>
      </c>
      <c r="C16" s="87">
        <v>0</v>
      </c>
      <c r="D16" s="90">
        <v>191.35345100000001</v>
      </c>
      <c r="E16" s="87">
        <v>-418.95788637999999</v>
      </c>
      <c r="F16" s="90">
        <v>0</v>
      </c>
      <c r="G16" s="87">
        <v>0</v>
      </c>
      <c r="I16" s="56"/>
      <c r="J16" s="270"/>
      <c r="K16" s="270"/>
      <c r="L16" s="270"/>
      <c r="M16" s="270"/>
    </row>
    <row r="17" spans="1:13" s="1" customFormat="1" ht="10.5">
      <c r="A17" s="131"/>
      <c r="B17" s="204" t="s">
        <v>170</v>
      </c>
      <c r="C17" s="86">
        <v>4823.9305483200005</v>
      </c>
      <c r="D17" s="116">
        <v>4466.7848449099993</v>
      </c>
      <c r="E17" s="86">
        <v>4737.4628086899993</v>
      </c>
      <c r="F17" s="116">
        <v>4211.5093250000009</v>
      </c>
      <c r="G17" s="86">
        <v>3915.8864052499989</v>
      </c>
      <c r="I17" s="56"/>
      <c r="J17" s="270"/>
      <c r="K17" s="270"/>
      <c r="L17" s="270"/>
      <c r="M17" s="270"/>
    </row>
    <row r="18" spans="1:13" s="1" customFormat="1" ht="10.5">
      <c r="A18" s="131"/>
      <c r="B18" s="36" t="s">
        <v>44</v>
      </c>
      <c r="C18" s="87">
        <v>3822</v>
      </c>
      <c r="D18" s="90">
        <v>5861.3000000000011</v>
      </c>
      <c r="E18" s="87">
        <v>3403</v>
      </c>
      <c r="F18" s="90">
        <v>3675.966817999999</v>
      </c>
      <c r="G18" s="87">
        <v>2270.2662660000001</v>
      </c>
      <c r="I18" s="56"/>
      <c r="J18" s="270"/>
      <c r="K18" s="270"/>
      <c r="L18" s="270"/>
      <c r="M18" s="270"/>
    </row>
    <row r="19" spans="1:13" s="1" customFormat="1" ht="10.5">
      <c r="A19" s="131"/>
      <c r="B19" s="36" t="s">
        <v>45</v>
      </c>
      <c r="C19" s="87">
        <v>9926.5529590000006</v>
      </c>
      <c r="D19" s="90">
        <v>7277.1963819999983</v>
      </c>
      <c r="E19" s="87">
        <v>9416.857007999999</v>
      </c>
      <c r="F19" s="90">
        <v>8887.8321320000014</v>
      </c>
      <c r="G19" s="87">
        <v>9901.5638129999988</v>
      </c>
      <c r="I19" s="56"/>
      <c r="J19" s="270"/>
      <c r="K19" s="270"/>
      <c r="L19" s="270"/>
      <c r="M19" s="270"/>
    </row>
    <row r="20" spans="1:13">
      <c r="A20" s="131"/>
      <c r="B20" s="63" t="s">
        <v>52</v>
      </c>
      <c r="C20" s="97">
        <v>244367.294257</v>
      </c>
      <c r="D20" s="120">
        <v>241705.48044400002</v>
      </c>
      <c r="E20" s="97">
        <v>236592.67282599999</v>
      </c>
      <c r="F20" s="120">
        <v>233482.87017900002</v>
      </c>
      <c r="G20" s="97">
        <v>231039.06329799999</v>
      </c>
      <c r="J20" s="270"/>
      <c r="K20" s="270"/>
      <c r="L20" s="270"/>
      <c r="M20" s="270"/>
    </row>
    <row r="21" spans="1:13" s="23" customFormat="1">
      <c r="A21" s="24"/>
      <c r="B21" s="366"/>
      <c r="C21" s="366"/>
      <c r="D21" s="366"/>
      <c r="E21" s="366"/>
      <c r="F21" s="366"/>
      <c r="G21" s="366"/>
      <c r="J21" s="270"/>
      <c r="K21" s="270"/>
      <c r="L21" s="270"/>
      <c r="M21" s="270"/>
    </row>
    <row r="22" spans="1:13" ht="10.5">
      <c r="A22" s="17"/>
      <c r="B22" s="126" t="s">
        <v>182</v>
      </c>
      <c r="C22" s="1"/>
      <c r="D22" s="1"/>
      <c r="E22" s="1"/>
      <c r="F22" s="1"/>
      <c r="G22" s="1"/>
      <c r="J22" s="270"/>
      <c r="K22" s="270"/>
      <c r="L22" s="270"/>
      <c r="M22" s="270"/>
    </row>
    <row r="23" spans="1:13" customFormat="1" ht="12.5">
      <c r="J23" s="270"/>
      <c r="K23" s="270"/>
      <c r="L23" s="270"/>
      <c r="M23" s="270"/>
    </row>
    <row r="24" spans="1:13" ht="10.5">
      <c r="A24" s="322">
        <v>4.0999999999999996</v>
      </c>
      <c r="B24" s="20" t="s">
        <v>187</v>
      </c>
      <c r="C24" s="20"/>
      <c r="D24" s="20"/>
      <c r="E24" s="1"/>
      <c r="F24" s="1"/>
      <c r="G24" s="1"/>
      <c r="J24" s="270"/>
      <c r="K24" s="270"/>
      <c r="L24" s="270"/>
      <c r="M24" s="270"/>
    </row>
    <row r="25" spans="1:13" ht="12.5">
      <c r="A25" s="18"/>
      <c r="G25" s="3" t="str">
        <f>'Trends file-1'!$G$6</f>
        <v>Amount in Rs Mn, except ratios</v>
      </c>
      <c r="H25" s="22"/>
      <c r="I25" s="22"/>
      <c r="J25" s="270"/>
      <c r="K25" s="270"/>
      <c r="L25" s="270"/>
      <c r="M25" s="270"/>
    </row>
    <row r="26" spans="1:13">
      <c r="A26" s="18"/>
      <c r="B26" s="362" t="s">
        <v>0</v>
      </c>
      <c r="C26" s="364" t="s">
        <v>1</v>
      </c>
      <c r="D26" s="365"/>
      <c r="E26" s="365"/>
      <c r="F26" s="365"/>
      <c r="G26" s="365"/>
      <c r="H26" s="178"/>
      <c r="I26" s="178"/>
      <c r="J26" s="270"/>
      <c r="K26" s="270"/>
      <c r="L26" s="270"/>
      <c r="M26" s="270"/>
    </row>
    <row r="27" spans="1:13">
      <c r="A27" s="18"/>
      <c r="B27" s="363"/>
      <c r="C27" s="109">
        <f>$C$6</f>
        <v>46203</v>
      </c>
      <c r="D27" s="109">
        <f>$D$6</f>
        <v>46112</v>
      </c>
      <c r="E27" s="109">
        <f>$E$6</f>
        <v>46022</v>
      </c>
      <c r="F27" s="109">
        <f>$F$6</f>
        <v>45930</v>
      </c>
      <c r="G27" s="109">
        <f>$G$6</f>
        <v>45838</v>
      </c>
      <c r="H27" s="8"/>
      <c r="I27" s="8"/>
      <c r="J27" s="270"/>
      <c r="K27" s="270"/>
      <c r="L27" s="270"/>
      <c r="M27" s="270"/>
    </row>
    <row r="28" spans="1:13">
      <c r="A28" s="132"/>
      <c r="B28" s="2" t="s">
        <v>4</v>
      </c>
      <c r="C28" s="27">
        <v>23953.449619999999</v>
      </c>
      <c r="D28" s="84">
        <v>23088.702195999998</v>
      </c>
      <c r="E28" s="27">
        <v>22718.057422000002</v>
      </c>
      <c r="F28" s="84">
        <v>22384.824209999999</v>
      </c>
      <c r="G28" s="27">
        <v>21916.477552</v>
      </c>
      <c r="H28" s="5"/>
      <c r="I28" s="56"/>
      <c r="J28" s="270"/>
      <c r="K28" s="270"/>
      <c r="L28" s="270"/>
      <c r="M28" s="270"/>
    </row>
    <row r="29" spans="1:13">
      <c r="A29" s="132"/>
      <c r="B29" s="2" t="s">
        <v>47</v>
      </c>
      <c r="C29" s="26">
        <v>13247.042649999999</v>
      </c>
      <c r="D29" s="83">
        <v>12691.212861</v>
      </c>
      <c r="E29" s="26">
        <v>12471.099559</v>
      </c>
      <c r="F29" s="83">
        <v>12266.128413</v>
      </c>
      <c r="G29" s="26">
        <v>11923.023344000001</v>
      </c>
      <c r="H29" s="5"/>
      <c r="I29" s="56"/>
      <c r="J29" s="270"/>
      <c r="K29" s="270"/>
      <c r="L29" s="270"/>
      <c r="M29" s="270"/>
    </row>
    <row r="30" spans="1:13" s="1" customFormat="1" ht="10.5">
      <c r="A30" s="132"/>
      <c r="B30" s="67" t="s">
        <v>48</v>
      </c>
      <c r="C30" s="316">
        <v>0.55303277232099979</v>
      </c>
      <c r="D30" s="317">
        <v>0.5496719890647942</v>
      </c>
      <c r="E30" s="316">
        <v>0.54895096562803292</v>
      </c>
      <c r="F30" s="317">
        <v>0.54796626044176566</v>
      </c>
      <c r="G30" s="316">
        <v>0.54402096850239323</v>
      </c>
      <c r="H30" s="9"/>
      <c r="I30" s="56"/>
      <c r="J30" s="270"/>
      <c r="K30" s="270"/>
      <c r="L30" s="270"/>
      <c r="M30" s="270"/>
    </row>
    <row r="31" spans="1:13">
      <c r="A31" s="132"/>
      <c r="B31" s="129" t="s">
        <v>15</v>
      </c>
      <c r="C31" s="26">
        <v>7703</v>
      </c>
      <c r="D31" s="83">
        <v>7372.5223577000061</v>
      </c>
      <c r="E31" s="26">
        <v>7150.1781985699945</v>
      </c>
      <c r="F31" s="83">
        <v>7005.9307139799994</v>
      </c>
      <c r="G31" s="26">
        <v>6759.4436657299993</v>
      </c>
      <c r="H31" s="5"/>
      <c r="I31" s="56"/>
      <c r="J31" s="270"/>
      <c r="K31" s="270"/>
      <c r="L31" s="270"/>
      <c r="M31" s="270"/>
    </row>
    <row r="32" spans="1:13" s="1" customFormat="1" ht="10.5">
      <c r="A32" s="132"/>
      <c r="B32" s="54" t="s">
        <v>44</v>
      </c>
      <c r="C32" s="61">
        <v>2223</v>
      </c>
      <c r="D32" s="82">
        <v>4314.8</v>
      </c>
      <c r="E32" s="61">
        <v>2191</v>
      </c>
      <c r="F32" s="82">
        <v>2422.0068609999998</v>
      </c>
      <c r="G32" s="61">
        <v>1246.416471</v>
      </c>
      <c r="H32" s="9"/>
      <c r="I32" s="56"/>
      <c r="J32" s="270"/>
      <c r="K32" s="270"/>
      <c r="L32" s="270"/>
      <c r="M32" s="270"/>
    </row>
    <row r="33" spans="1:13" s="1" customFormat="1" ht="10.5">
      <c r="A33" s="132"/>
      <c r="B33" s="54" t="s">
        <v>45</v>
      </c>
      <c r="C33" s="59">
        <v>11024.042649999999</v>
      </c>
      <c r="D33" s="121">
        <v>8376.4128610000007</v>
      </c>
      <c r="E33" s="59">
        <v>10280.099559</v>
      </c>
      <c r="F33" s="121">
        <v>9844.1215520000005</v>
      </c>
      <c r="G33" s="59">
        <v>10676.606873000001</v>
      </c>
      <c r="H33" s="9"/>
      <c r="I33" s="56"/>
      <c r="J33" s="270"/>
      <c r="K33" s="270"/>
      <c r="L33" s="270"/>
      <c r="M33" s="270"/>
    </row>
    <row r="34" spans="1:13" s="1" customFormat="1" ht="10.5">
      <c r="A34" s="132"/>
      <c r="B34" s="60" t="s">
        <v>52</v>
      </c>
      <c r="C34" s="62">
        <v>231660.93879300001</v>
      </c>
      <c r="D34" s="122">
        <v>230577.80660000001</v>
      </c>
      <c r="E34" s="62">
        <v>226967.176871</v>
      </c>
      <c r="F34" s="122">
        <v>225050.369275</v>
      </c>
      <c r="G34" s="62">
        <v>223851.099044</v>
      </c>
      <c r="H34" s="9"/>
      <c r="I34" s="56"/>
      <c r="J34" s="270"/>
      <c r="K34" s="270"/>
      <c r="L34" s="270"/>
      <c r="M34" s="270"/>
    </row>
    <row r="35" spans="1:13" s="28" customFormat="1">
      <c r="A35" s="201"/>
      <c r="B35" s="360"/>
      <c r="C35" s="360"/>
      <c r="D35" s="360"/>
      <c r="E35" s="360"/>
      <c r="F35" s="360"/>
      <c r="G35" s="360"/>
      <c r="J35" s="270"/>
      <c r="K35" s="270"/>
      <c r="L35" s="270"/>
      <c r="M35" s="270"/>
    </row>
    <row r="36" spans="1:13">
      <c r="A36" s="18"/>
      <c r="B36" s="23"/>
      <c r="C36" s="23"/>
      <c r="D36" s="23"/>
      <c r="E36" s="23"/>
      <c r="F36" s="23"/>
      <c r="J36" s="270"/>
      <c r="K36" s="270"/>
      <c r="L36" s="270"/>
      <c r="M36" s="270"/>
    </row>
    <row r="37" spans="1:13" ht="10.5">
      <c r="A37" s="322">
        <v>4.2</v>
      </c>
      <c r="B37" s="20" t="s">
        <v>188</v>
      </c>
      <c r="C37" s="20"/>
      <c r="D37" s="20"/>
      <c r="E37" s="1"/>
      <c r="F37" s="1"/>
      <c r="G37" s="1"/>
      <c r="J37" s="270"/>
      <c r="K37" s="270"/>
      <c r="L37" s="270"/>
      <c r="M37" s="270"/>
    </row>
    <row r="38" spans="1:13">
      <c r="A38" s="18"/>
      <c r="G38" s="3" t="str">
        <f>'Trends file-1'!$G$6</f>
        <v>Amount in Rs Mn, except ratios</v>
      </c>
      <c r="J38" s="270"/>
      <c r="K38" s="270"/>
      <c r="L38" s="270"/>
      <c r="M38" s="270"/>
    </row>
    <row r="39" spans="1:13">
      <c r="A39" s="18"/>
      <c r="B39" s="362" t="s">
        <v>0</v>
      </c>
      <c r="C39" s="364" t="s">
        <v>1</v>
      </c>
      <c r="D39" s="365"/>
      <c r="E39" s="365"/>
      <c r="F39" s="365"/>
      <c r="G39" s="365"/>
      <c r="H39" s="178"/>
      <c r="I39" s="178"/>
      <c r="J39" s="270"/>
      <c r="K39" s="270"/>
      <c r="L39" s="270"/>
      <c r="M39" s="270"/>
    </row>
    <row r="40" spans="1:13">
      <c r="A40" s="18"/>
      <c r="B40" s="363"/>
      <c r="C40" s="109">
        <f>$C$6</f>
        <v>46203</v>
      </c>
      <c r="D40" s="109">
        <f>$D$6</f>
        <v>46112</v>
      </c>
      <c r="E40" s="109">
        <f>$E$6</f>
        <v>46022</v>
      </c>
      <c r="F40" s="109">
        <f>$F$6</f>
        <v>45930</v>
      </c>
      <c r="G40" s="109">
        <f>$G$6</f>
        <v>45838</v>
      </c>
      <c r="H40" s="8"/>
      <c r="I40" s="8"/>
      <c r="J40" s="270"/>
      <c r="K40" s="270"/>
      <c r="L40" s="270"/>
      <c r="M40" s="270"/>
    </row>
    <row r="41" spans="1:13">
      <c r="A41" s="132"/>
      <c r="B41" s="2" t="s">
        <v>4</v>
      </c>
      <c r="C41" s="27">
        <v>1264.8416219999999</v>
      </c>
      <c r="D41" s="84">
        <v>1171.8509140000001</v>
      </c>
      <c r="E41" s="27">
        <v>972.15774699999997</v>
      </c>
      <c r="F41" s="84">
        <v>880.370723</v>
      </c>
      <c r="G41" s="27">
        <v>783.75208199999997</v>
      </c>
      <c r="H41" s="5"/>
      <c r="I41" s="56"/>
      <c r="J41" s="270"/>
      <c r="K41" s="270"/>
      <c r="L41" s="270"/>
      <c r="M41" s="270"/>
    </row>
    <row r="42" spans="1:13">
      <c r="A42" s="132"/>
      <c r="B42" s="2" t="s">
        <v>47</v>
      </c>
      <c r="C42" s="26">
        <v>502</v>
      </c>
      <c r="D42" s="83">
        <v>447</v>
      </c>
      <c r="E42" s="26">
        <v>349</v>
      </c>
      <c r="F42" s="83">
        <v>297</v>
      </c>
      <c r="G42" s="26">
        <v>249</v>
      </c>
      <c r="H42" s="5"/>
      <c r="I42" s="56"/>
      <c r="J42" s="270"/>
      <c r="K42" s="270"/>
      <c r="L42" s="270"/>
      <c r="M42" s="270"/>
    </row>
    <row r="43" spans="1:13">
      <c r="A43" s="132"/>
      <c r="B43" s="67" t="s">
        <v>48</v>
      </c>
      <c r="C43" s="316">
        <v>0.39688763499593316</v>
      </c>
      <c r="D43" s="317">
        <v>0.38144784004494958</v>
      </c>
      <c r="E43" s="316">
        <v>0.3589952361918482</v>
      </c>
      <c r="F43" s="317">
        <v>0.33735787917608889</v>
      </c>
      <c r="G43" s="316">
        <v>0.31770250531851219</v>
      </c>
      <c r="H43" s="5"/>
      <c r="I43" s="56"/>
      <c r="J43" s="270"/>
      <c r="K43" s="270"/>
      <c r="L43" s="270"/>
      <c r="M43" s="270"/>
    </row>
    <row r="44" spans="1:13" s="1" customFormat="1" ht="10.5">
      <c r="A44" s="132"/>
      <c r="B44" s="129" t="s">
        <v>15</v>
      </c>
      <c r="C44" s="26">
        <v>-4</v>
      </c>
      <c r="D44" s="83">
        <v>3</v>
      </c>
      <c r="E44" s="26">
        <v>2</v>
      </c>
      <c r="F44" s="83">
        <v>14</v>
      </c>
      <c r="G44" s="26">
        <v>14</v>
      </c>
      <c r="H44" s="9"/>
      <c r="I44" s="56"/>
      <c r="J44" s="270"/>
      <c r="K44" s="270"/>
      <c r="L44" s="270"/>
      <c r="M44" s="270"/>
    </row>
    <row r="45" spans="1:13" s="1" customFormat="1" ht="10.5">
      <c r="A45" s="132"/>
      <c r="B45" s="54" t="s">
        <v>44</v>
      </c>
      <c r="C45" s="61">
        <v>1599</v>
      </c>
      <c r="D45" s="82">
        <v>1546</v>
      </c>
      <c r="E45" s="61">
        <v>1212</v>
      </c>
      <c r="F45" s="82">
        <v>1254.459957</v>
      </c>
      <c r="G45" s="61">
        <v>1023.849795</v>
      </c>
      <c r="H45" s="9"/>
      <c r="I45" s="56"/>
      <c r="J45" s="270"/>
      <c r="K45" s="270"/>
      <c r="L45" s="270"/>
      <c r="M45" s="270"/>
    </row>
    <row r="46" spans="1:13" s="1" customFormat="1" ht="10.5">
      <c r="A46" s="132"/>
      <c r="B46" s="54" t="s">
        <v>45</v>
      </c>
      <c r="C46" s="61">
        <v>-1097</v>
      </c>
      <c r="D46" s="82">
        <v>-1099</v>
      </c>
      <c r="E46" s="61">
        <v>-863</v>
      </c>
      <c r="F46" s="82">
        <v>-957.45995700000003</v>
      </c>
      <c r="G46" s="61">
        <v>-774.84979499999997</v>
      </c>
      <c r="H46" s="9"/>
      <c r="I46" s="56"/>
      <c r="J46" s="270"/>
      <c r="K46" s="270"/>
      <c r="L46" s="270"/>
      <c r="M46" s="270"/>
    </row>
    <row r="47" spans="1:13" s="1" customFormat="1" ht="10.5">
      <c r="A47" s="132"/>
      <c r="B47" s="60" t="s">
        <v>52</v>
      </c>
      <c r="C47" s="62">
        <v>12706.355464</v>
      </c>
      <c r="D47" s="122">
        <v>11127.673844000001</v>
      </c>
      <c r="E47" s="62">
        <v>9625.4959550000003</v>
      </c>
      <c r="F47" s="122">
        <v>8432.5009040000004</v>
      </c>
      <c r="G47" s="62">
        <v>7187.9642540000004</v>
      </c>
      <c r="H47" s="9"/>
      <c r="I47" s="56"/>
      <c r="J47" s="270"/>
      <c r="K47" s="270"/>
      <c r="L47" s="270"/>
      <c r="M47" s="270"/>
    </row>
    <row r="48" spans="1:13">
      <c r="A48" s="18"/>
      <c r="B48" s="359"/>
      <c r="C48" s="359"/>
      <c r="D48" s="359"/>
      <c r="E48" s="359"/>
      <c r="F48" s="359"/>
      <c r="G48" s="359"/>
      <c r="J48" s="270"/>
      <c r="K48" s="270"/>
      <c r="L48" s="270"/>
      <c r="M48" s="270"/>
    </row>
  </sheetData>
  <mergeCells count="9">
    <mergeCell ref="B48:G48"/>
    <mergeCell ref="B35:G35"/>
    <mergeCell ref="B5:B6"/>
    <mergeCell ref="B39:B40"/>
    <mergeCell ref="C5:G5"/>
    <mergeCell ref="C26:G26"/>
    <mergeCell ref="C39:G39"/>
    <mergeCell ref="B26:B27"/>
    <mergeCell ref="B21:G21"/>
  </mergeCells>
  <phoneticPr fontId="3" type="noConversion"/>
  <hyperlinks>
    <hyperlink ref="A1" location="Cover!E6" display="INDEX" xr:uid="{00000000-0004-0000-0400-000000000000}"/>
  </hyperlinks>
  <pageMargins left="0.23" right="0.25" top="1" bottom="1" header="0.5" footer="0.5"/>
  <pageSetup paperSize="9" scale="62" orientation="portrait" r:id="rId1"/>
  <headerFooter alignWithMargins="0">
    <oddFooter>Page &amp;P of &amp;N</oddFooter>
  </headerFooter>
  <rowBreaks count="1" manualBreakCount="1">
    <brk id="35" max="7" man="1"/>
  </rowBreaks>
  <colBreaks count="1" manualBreakCount="1">
    <brk id="8" max="1048575" man="1"/>
  </colBreaks>
  <ignoredErrors>
    <ignoredError sqref="A1:H2 H17:H20 A23:H23 A36:H36 B29:B34 B41:B47 A4:H5 A3 C3:H3 A21:A22 C22:H22 A38:H40 C37:H37 A35 A6:B6 H6 H21 A48 H41:H48 H7:H11 H29:H35 H28 B28 A27:H27 C24:H24 A25:H25 A50:H1048576 A49:H49 T23:XFC28 T1:XFC11 T17:XFC22 T29:XFC49 A26:H26 O50:XFC1048576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71"/>
  <sheetViews>
    <sheetView showGridLines="0" view="pageBreakPreview" zoomScaleNormal="100" zoomScaleSheetLayoutView="100" workbookViewId="0">
      <selection activeCell="D1" sqref="D1"/>
    </sheetView>
  </sheetViews>
  <sheetFormatPr defaultColWidth="9.1796875" defaultRowHeight="10"/>
  <cols>
    <col min="1" max="1" width="9.1796875" style="2"/>
    <col min="2" max="2" width="34.7265625" style="2" bestFit="1" customWidth="1"/>
    <col min="3" max="7" width="11.54296875" style="2" customWidth="1"/>
    <col min="8" max="8" width="2" style="2" customWidth="1"/>
    <col min="9" max="9" width="9.1796875" style="2"/>
    <col min="10" max="13" width="9.1796875" style="271" customWidth="1"/>
    <col min="14" max="16384" width="9.1796875" style="2"/>
  </cols>
  <sheetData>
    <row r="1" spans="1:13">
      <c r="A1" s="128" t="s">
        <v>13</v>
      </c>
    </row>
    <row r="3" spans="1:13" ht="10.5">
      <c r="A3" s="12">
        <v>5</v>
      </c>
      <c r="B3" s="1" t="s">
        <v>43</v>
      </c>
      <c r="C3" s="1"/>
      <c r="D3" s="1"/>
      <c r="E3" s="1"/>
      <c r="F3" s="1"/>
      <c r="G3" s="1"/>
    </row>
    <row r="4" spans="1:13" ht="10.5">
      <c r="A4" s="21"/>
      <c r="B4" s="1"/>
      <c r="C4" s="1"/>
      <c r="D4" s="1"/>
      <c r="E4" s="1"/>
      <c r="F4" s="1"/>
      <c r="G4" s="1"/>
      <c r="J4" s="270"/>
      <c r="K4" s="270"/>
      <c r="L4" s="270"/>
      <c r="M4" s="270"/>
    </row>
    <row r="5" spans="1:13" ht="10.5">
      <c r="A5" s="323">
        <v>5.0999999999999996</v>
      </c>
      <c r="B5" s="1" t="s">
        <v>2</v>
      </c>
      <c r="C5" s="1"/>
      <c r="D5" s="1"/>
      <c r="E5" s="1"/>
      <c r="F5" s="1"/>
      <c r="G5" s="1"/>
      <c r="J5" s="308"/>
      <c r="K5" s="270"/>
      <c r="L5" s="270"/>
      <c r="M5" s="270"/>
    </row>
    <row r="6" spans="1:13">
      <c r="A6" s="324"/>
      <c r="G6" s="3" t="str">
        <f>'Trends file-4'!G4</f>
        <v>Amount in Rs Mn, except ratios</v>
      </c>
      <c r="H6" s="3"/>
      <c r="J6" s="270"/>
      <c r="K6" s="270"/>
      <c r="L6" s="270"/>
      <c r="M6" s="270"/>
    </row>
    <row r="7" spans="1:13" s="113" customFormat="1">
      <c r="A7" s="325"/>
      <c r="B7" s="373" t="s">
        <v>0</v>
      </c>
      <c r="C7" s="367" t="s">
        <v>1</v>
      </c>
      <c r="D7" s="368"/>
      <c r="E7" s="368"/>
      <c r="F7" s="368"/>
      <c r="G7" s="368"/>
      <c r="H7" s="8"/>
      <c r="J7" s="374"/>
      <c r="K7" s="374"/>
      <c r="L7" s="374"/>
      <c r="M7" s="374"/>
    </row>
    <row r="8" spans="1:13" s="113" customFormat="1">
      <c r="A8" s="325"/>
      <c r="B8" s="373"/>
      <c r="C8" s="109">
        <f>'Trends file-1'!C8</f>
        <v>46203</v>
      </c>
      <c r="D8" s="109">
        <f>'Trends file-1'!D8</f>
        <v>46112</v>
      </c>
      <c r="E8" s="109">
        <f>'Trends file-1'!E8</f>
        <v>46022</v>
      </c>
      <c r="F8" s="109">
        <f>'Trends file-1'!F8</f>
        <v>45930</v>
      </c>
      <c r="G8" s="109">
        <f>'Trends file-1'!G8</f>
        <v>45838</v>
      </c>
      <c r="H8" s="8"/>
      <c r="I8" s="8"/>
      <c r="J8" s="309"/>
      <c r="K8" s="310"/>
      <c r="L8" s="310"/>
      <c r="M8" s="310"/>
    </row>
    <row r="9" spans="1:13">
      <c r="A9" s="132"/>
      <c r="B9" s="2" t="s">
        <v>5</v>
      </c>
      <c r="C9" s="98">
        <v>2041</v>
      </c>
      <c r="D9" s="110">
        <v>1861</v>
      </c>
      <c r="E9" s="98">
        <v>1770</v>
      </c>
      <c r="F9" s="110">
        <v>1675</v>
      </c>
      <c r="G9" s="98">
        <v>1630</v>
      </c>
      <c r="H9" s="5"/>
      <c r="I9" s="5"/>
      <c r="J9" s="310"/>
      <c r="K9" s="310"/>
      <c r="L9" s="310"/>
      <c r="M9" s="310"/>
    </row>
    <row r="10" spans="1:13">
      <c r="A10" s="326"/>
      <c r="B10" s="6" t="s">
        <v>6</v>
      </c>
      <c r="C10" s="99">
        <v>2303</v>
      </c>
      <c r="D10" s="123">
        <v>2217</v>
      </c>
      <c r="E10" s="99">
        <v>2173</v>
      </c>
      <c r="F10" s="123">
        <v>2138</v>
      </c>
      <c r="G10" s="99">
        <v>2114</v>
      </c>
      <c r="H10" s="5"/>
      <c r="I10" s="5"/>
      <c r="J10" s="310"/>
      <c r="K10" s="310"/>
      <c r="L10" s="310"/>
      <c r="M10" s="310"/>
    </row>
    <row r="11" spans="1:13">
      <c r="A11" s="132"/>
      <c r="B11" s="2" t="s">
        <v>7</v>
      </c>
      <c r="C11" s="100">
        <v>5376</v>
      </c>
      <c r="D11" s="111">
        <v>5173</v>
      </c>
      <c r="E11" s="100">
        <v>5216</v>
      </c>
      <c r="F11" s="111">
        <v>5303</v>
      </c>
      <c r="G11" s="100">
        <v>5219</v>
      </c>
      <c r="H11" s="5"/>
      <c r="I11" s="5"/>
      <c r="J11" s="310"/>
      <c r="K11" s="310"/>
      <c r="L11" s="310"/>
      <c r="M11" s="310"/>
    </row>
    <row r="12" spans="1:13">
      <c r="A12" s="132"/>
      <c r="B12" s="78" t="s">
        <v>198</v>
      </c>
      <c r="C12" s="336">
        <v>2050.0033222300003</v>
      </c>
      <c r="D12" s="337">
        <v>1967.5868453000003</v>
      </c>
      <c r="E12" s="336">
        <v>2161.2152296800004</v>
      </c>
      <c r="F12" s="337">
        <v>2128.34349643</v>
      </c>
      <c r="G12" s="336">
        <v>2289.5193530199999</v>
      </c>
      <c r="H12" s="5"/>
      <c r="I12" s="5"/>
      <c r="J12" s="310"/>
      <c r="K12" s="310"/>
      <c r="L12" s="310"/>
      <c r="M12" s="310"/>
    </row>
    <row r="13" spans="1:13">
      <c r="A13" s="132"/>
      <c r="B13" s="2" t="s">
        <v>46</v>
      </c>
      <c r="C13" s="100">
        <v>237.44704100000001</v>
      </c>
      <c r="D13" s="111">
        <v>196.35361800000004</v>
      </c>
      <c r="E13" s="100">
        <v>107.14299199999999</v>
      </c>
      <c r="F13" s="111">
        <v>137.871894</v>
      </c>
      <c r="G13" s="100">
        <v>212.69907699999999</v>
      </c>
      <c r="H13" s="5"/>
      <c r="I13" s="5"/>
      <c r="J13" s="310"/>
      <c r="K13" s="310"/>
      <c r="L13" s="310"/>
      <c r="M13" s="310"/>
    </row>
    <row r="14" spans="1:13">
      <c r="A14" s="132"/>
      <c r="B14" s="2" t="s">
        <v>8</v>
      </c>
      <c r="C14" s="100">
        <v>268</v>
      </c>
      <c r="D14" s="111">
        <v>333</v>
      </c>
      <c r="E14" s="100">
        <v>306</v>
      </c>
      <c r="F14" s="111">
        <v>320</v>
      </c>
      <c r="G14" s="100">
        <v>210</v>
      </c>
      <c r="H14" s="5"/>
      <c r="I14" s="5"/>
      <c r="J14" s="310"/>
      <c r="K14" s="310"/>
      <c r="L14" s="310"/>
      <c r="M14" s="310"/>
    </row>
    <row r="15" spans="1:13">
      <c r="A15" s="132"/>
      <c r="B15" s="2" t="s">
        <v>31</v>
      </c>
      <c r="C15" s="100">
        <v>1652.0426500000001</v>
      </c>
      <c r="D15" s="111">
        <v>1684.7128610000002</v>
      </c>
      <c r="E15" s="100">
        <v>1480.7355729999997</v>
      </c>
      <c r="F15" s="111">
        <v>1518.434225</v>
      </c>
      <c r="G15" s="100">
        <v>1637.394188</v>
      </c>
      <c r="H15" s="5"/>
      <c r="I15" s="5"/>
      <c r="J15" s="310"/>
      <c r="K15" s="310"/>
      <c r="L15" s="310"/>
      <c r="M15" s="310"/>
    </row>
    <row r="16" spans="1:13" s="1" customFormat="1" ht="10.5">
      <c r="A16" s="132"/>
      <c r="B16" s="7" t="s">
        <v>2</v>
      </c>
      <c r="C16" s="101">
        <v>11877.489690999999</v>
      </c>
      <c r="D16" s="112">
        <v>11465.066478999999</v>
      </c>
      <c r="E16" s="101">
        <v>11052.878564999999</v>
      </c>
      <c r="F16" s="112">
        <v>11092.306119000001</v>
      </c>
      <c r="G16" s="101">
        <v>11023.093265</v>
      </c>
      <c r="H16" s="4"/>
      <c r="I16" s="5"/>
      <c r="J16" s="310"/>
      <c r="K16" s="310"/>
      <c r="L16" s="310"/>
      <c r="M16" s="310"/>
    </row>
    <row r="17" spans="1:14" s="6" customFormat="1">
      <c r="A17" s="327"/>
      <c r="B17" s="366"/>
      <c r="C17" s="366"/>
      <c r="D17" s="366"/>
      <c r="E17" s="366"/>
      <c r="F17" s="366"/>
      <c r="G17" s="366"/>
      <c r="J17" s="310"/>
      <c r="K17" s="311"/>
      <c r="L17" s="311"/>
      <c r="M17" s="311"/>
    </row>
    <row r="18" spans="1:14" ht="10.5">
      <c r="A18" s="323">
        <v>5.2</v>
      </c>
      <c r="B18" s="1" t="s">
        <v>81</v>
      </c>
      <c r="C18" s="1"/>
      <c r="D18" s="1"/>
      <c r="E18" s="1"/>
      <c r="F18" s="1"/>
      <c r="G18" s="1"/>
      <c r="J18" s="310"/>
      <c r="K18" s="308"/>
      <c r="L18" s="270"/>
      <c r="M18" s="270"/>
    </row>
    <row r="19" spans="1:14">
      <c r="A19" s="324"/>
      <c r="G19" s="3" t="str">
        <f>G6</f>
        <v>Amount in Rs Mn, except ratios</v>
      </c>
      <c r="I19" s="3"/>
      <c r="J19" s="310"/>
      <c r="K19" s="270"/>
      <c r="L19" s="270"/>
      <c r="M19" s="270"/>
    </row>
    <row r="20" spans="1:14" s="113" customFormat="1">
      <c r="A20" s="325"/>
      <c r="B20" s="373" t="s">
        <v>0</v>
      </c>
      <c r="C20" s="367" t="s">
        <v>1</v>
      </c>
      <c r="D20" s="368"/>
      <c r="E20" s="368"/>
      <c r="F20" s="368"/>
      <c r="G20" s="368"/>
      <c r="H20" s="178"/>
      <c r="I20" s="178"/>
      <c r="J20" s="310"/>
      <c r="K20" s="374"/>
      <c r="L20" s="374"/>
      <c r="M20" s="374"/>
    </row>
    <row r="21" spans="1:14" s="113" customFormat="1">
      <c r="A21" s="325"/>
      <c r="B21" s="373"/>
      <c r="C21" s="109">
        <f>'Trends file-4'!$C$6</f>
        <v>46203</v>
      </c>
      <c r="D21" s="109">
        <f>'Trends file-4'!$D$6</f>
        <v>46112</v>
      </c>
      <c r="E21" s="109">
        <f>'Trends file-4'!$E$6</f>
        <v>46022</v>
      </c>
      <c r="F21" s="109">
        <f>'Trends file-4'!$F$6</f>
        <v>45930</v>
      </c>
      <c r="G21" s="109">
        <f>'Trends file-4'!$G$6</f>
        <v>45838</v>
      </c>
      <c r="H21" s="8"/>
      <c r="I21" s="8"/>
      <c r="J21" s="310"/>
      <c r="K21" s="310"/>
      <c r="L21" s="310"/>
      <c r="M21" s="310"/>
    </row>
    <row r="22" spans="1:14">
      <c r="A22" s="132"/>
      <c r="B22" s="2" t="s">
        <v>66</v>
      </c>
      <c r="C22" s="98">
        <v>4635</v>
      </c>
      <c r="D22" s="110">
        <v>4381</v>
      </c>
      <c r="E22" s="98">
        <v>4378</v>
      </c>
      <c r="F22" s="110">
        <v>4255</v>
      </c>
      <c r="G22" s="98">
        <v>4004</v>
      </c>
      <c r="H22" s="5"/>
      <c r="I22" s="5"/>
      <c r="J22" s="310"/>
      <c r="K22" s="310"/>
      <c r="L22" s="310"/>
      <c r="M22" s="310"/>
    </row>
    <row r="23" spans="1:14">
      <c r="A23" s="132"/>
      <c r="B23" s="6" t="s">
        <v>67</v>
      </c>
      <c r="C23" s="100">
        <v>1290</v>
      </c>
      <c r="D23" s="111">
        <v>1267</v>
      </c>
      <c r="E23" s="100">
        <v>1290</v>
      </c>
      <c r="F23" s="111">
        <v>1288</v>
      </c>
      <c r="G23" s="100">
        <v>1269</v>
      </c>
      <c r="H23" s="5"/>
      <c r="I23" s="5"/>
      <c r="J23" s="310"/>
      <c r="K23" s="310"/>
      <c r="L23" s="310"/>
      <c r="M23" s="310"/>
    </row>
    <row r="24" spans="1:14" s="1" customFormat="1" ht="10.5">
      <c r="A24" s="132"/>
      <c r="B24" s="7" t="s">
        <v>81</v>
      </c>
      <c r="C24" s="101">
        <v>5925</v>
      </c>
      <c r="D24" s="112">
        <v>5648</v>
      </c>
      <c r="E24" s="101">
        <v>5668</v>
      </c>
      <c r="F24" s="112">
        <v>5543</v>
      </c>
      <c r="G24" s="101">
        <v>5273</v>
      </c>
      <c r="H24" s="4"/>
      <c r="I24" s="5"/>
      <c r="J24" s="310"/>
      <c r="K24" s="310"/>
      <c r="L24" s="310"/>
      <c r="M24" s="310"/>
    </row>
    <row r="25" spans="1:14">
      <c r="A25" s="324"/>
      <c r="B25" s="372"/>
      <c r="C25" s="372"/>
      <c r="D25" s="372"/>
      <c r="E25" s="372"/>
      <c r="F25" s="372"/>
      <c r="G25" s="372"/>
      <c r="J25" s="310"/>
      <c r="K25" s="310"/>
      <c r="L25" s="310"/>
      <c r="M25" s="310"/>
    </row>
    <row r="26" spans="1:14" ht="10.5">
      <c r="A26" s="323">
        <v>5.3</v>
      </c>
      <c r="B26" s="1" t="s">
        <v>14</v>
      </c>
      <c r="C26" s="1"/>
      <c r="D26" s="1"/>
      <c r="E26" s="1"/>
      <c r="F26" s="1"/>
      <c r="G26" s="1"/>
      <c r="J26" s="310"/>
      <c r="K26" s="310"/>
      <c r="L26" s="310"/>
      <c r="M26" s="310"/>
    </row>
    <row r="27" spans="1:14">
      <c r="A27" s="324"/>
      <c r="G27" s="3" t="str">
        <f>G19</f>
        <v>Amount in Rs Mn, except ratios</v>
      </c>
      <c r="I27" s="3"/>
      <c r="J27" s="310"/>
      <c r="K27" s="310"/>
      <c r="L27" s="310"/>
      <c r="M27" s="310"/>
    </row>
    <row r="28" spans="1:14" s="113" customFormat="1">
      <c r="A28" s="114"/>
      <c r="B28" s="373" t="s">
        <v>0</v>
      </c>
      <c r="C28" s="367" t="s">
        <v>1</v>
      </c>
      <c r="D28" s="368"/>
      <c r="E28" s="368"/>
      <c r="F28" s="368"/>
      <c r="G28" s="368"/>
      <c r="H28" s="178"/>
      <c r="I28" s="178"/>
      <c r="J28" s="310"/>
      <c r="K28" s="374"/>
      <c r="L28" s="374"/>
      <c r="M28" s="374"/>
    </row>
    <row r="29" spans="1:14" s="113" customFormat="1">
      <c r="A29" s="115"/>
      <c r="B29" s="373"/>
      <c r="C29" s="109">
        <f>'Trends file-4'!$C$6</f>
        <v>46203</v>
      </c>
      <c r="D29" s="109">
        <f>'Trends file-4'!$D$6</f>
        <v>46112</v>
      </c>
      <c r="E29" s="109">
        <f>'Trends file-4'!$E$6</f>
        <v>46022</v>
      </c>
      <c r="F29" s="109">
        <f>'Trends file-4'!$F$6</f>
        <v>45930</v>
      </c>
      <c r="G29" s="109">
        <f>'Trends file-4'!$G$6</f>
        <v>45838</v>
      </c>
      <c r="H29" s="8"/>
      <c r="I29" s="8"/>
      <c r="J29" s="310"/>
      <c r="K29" s="310"/>
      <c r="L29" s="310"/>
      <c r="M29" s="310"/>
      <c r="N29" s="310"/>
    </row>
    <row r="30" spans="1:14">
      <c r="A30" s="132"/>
      <c r="B30" s="2" t="s">
        <v>10</v>
      </c>
      <c r="C30" s="98">
        <v>2211</v>
      </c>
      <c r="D30" s="110">
        <v>1968.299096</v>
      </c>
      <c r="E30" s="98">
        <v>28.515108999999999</v>
      </c>
      <c r="F30" s="110">
        <v>1762.18091</v>
      </c>
      <c r="G30" s="98">
        <v>1656.9706940000001</v>
      </c>
      <c r="H30" s="5"/>
      <c r="I30" s="5"/>
      <c r="J30" s="310"/>
      <c r="K30" s="310"/>
      <c r="L30" s="310"/>
      <c r="M30" s="310"/>
      <c r="N30" s="310"/>
    </row>
    <row r="31" spans="1:14">
      <c r="A31" s="132"/>
      <c r="B31" s="6" t="s">
        <v>11</v>
      </c>
      <c r="C31" s="100">
        <v>-505</v>
      </c>
      <c r="D31" s="111">
        <v>-318.33140981999998</v>
      </c>
      <c r="E31" s="100">
        <v>1434.23615182</v>
      </c>
      <c r="F31" s="111">
        <v>-333.02094</v>
      </c>
      <c r="G31" s="100">
        <v>-304.74380500000001</v>
      </c>
      <c r="H31" s="5"/>
      <c r="I31" s="5"/>
      <c r="J31" s="310"/>
      <c r="K31" s="310"/>
      <c r="L31" s="310"/>
      <c r="M31" s="310"/>
      <c r="N31" s="310"/>
    </row>
    <row r="32" spans="1:14" s="1" customFormat="1" ht="10.5">
      <c r="A32" s="132"/>
      <c r="B32" s="7" t="s">
        <v>25</v>
      </c>
      <c r="C32" s="101">
        <v>1706</v>
      </c>
      <c r="D32" s="112">
        <v>1649.9676861799999</v>
      </c>
      <c r="E32" s="101">
        <v>1462.75126082</v>
      </c>
      <c r="F32" s="112">
        <v>1429.1599700000002</v>
      </c>
      <c r="G32" s="101">
        <v>1352.226889</v>
      </c>
      <c r="H32" s="4"/>
      <c r="I32" s="5"/>
      <c r="J32" s="310"/>
      <c r="K32" s="310"/>
      <c r="L32" s="310"/>
      <c r="M32" s="310"/>
      <c r="N32" s="310"/>
    </row>
    <row r="33" spans="1:14">
      <c r="A33" s="324"/>
      <c r="B33" s="199"/>
      <c r="C33" s="16"/>
      <c r="D33" s="16"/>
      <c r="E33" s="16"/>
      <c r="F33" s="107"/>
      <c r="G33" s="107"/>
      <c r="J33" s="310"/>
      <c r="K33" s="310"/>
      <c r="L33" s="310"/>
      <c r="M33" s="310"/>
      <c r="N33" s="310"/>
    </row>
    <row r="34" spans="1:14" ht="10.5">
      <c r="A34" s="323">
        <v>5.4</v>
      </c>
      <c r="B34" s="1" t="s">
        <v>183</v>
      </c>
      <c r="C34" s="1"/>
      <c r="D34" s="1"/>
      <c r="E34" s="1"/>
      <c r="F34" s="16"/>
      <c r="G34" s="16"/>
      <c r="J34" s="310"/>
      <c r="K34" s="270"/>
      <c r="L34" s="270"/>
      <c r="M34" s="270"/>
    </row>
    <row r="35" spans="1:14">
      <c r="A35" s="324"/>
      <c r="B35" s="16"/>
      <c r="C35" s="16"/>
      <c r="D35" s="16"/>
      <c r="E35" s="16"/>
      <c r="F35" s="16"/>
      <c r="G35" s="16"/>
      <c r="J35" s="310"/>
      <c r="K35" s="270"/>
      <c r="L35" s="270"/>
      <c r="M35" s="270"/>
    </row>
    <row r="36" spans="1:14" ht="10.5">
      <c r="A36" s="21"/>
      <c r="B36" s="1" t="s">
        <v>71</v>
      </c>
      <c r="G36" s="3" t="str">
        <f>'Trends file-4'!G4</f>
        <v>Amount in Rs Mn, except ratios</v>
      </c>
      <c r="J36" s="310"/>
      <c r="K36" s="270"/>
      <c r="L36" s="270"/>
      <c r="M36" s="270"/>
    </row>
    <row r="37" spans="1:14" s="113" customFormat="1">
      <c r="A37" s="328"/>
      <c r="B37" s="363" t="s">
        <v>0</v>
      </c>
      <c r="C37" s="369" t="s">
        <v>1</v>
      </c>
      <c r="D37" s="368"/>
      <c r="E37" s="368"/>
      <c r="F37" s="368"/>
      <c r="G37" s="368"/>
      <c r="J37" s="310"/>
      <c r="K37" s="309"/>
      <c r="L37" s="309"/>
      <c r="M37" s="309"/>
    </row>
    <row r="38" spans="1:14" s="113" customFormat="1">
      <c r="A38" s="328"/>
      <c r="B38" s="370"/>
      <c r="C38" s="109">
        <f>'Trends file-4'!$C$6</f>
        <v>46203</v>
      </c>
      <c r="D38" s="109">
        <f>'Trends file-4'!$D$6</f>
        <v>46112</v>
      </c>
      <c r="E38" s="109">
        <f>'Trends file-4'!$E$6</f>
        <v>46022</v>
      </c>
      <c r="F38" s="109">
        <f>'Trends file-4'!$F$6</f>
        <v>45930</v>
      </c>
      <c r="G38" s="109">
        <f>'Trends file-4'!$G$6</f>
        <v>45838</v>
      </c>
      <c r="J38" s="310"/>
      <c r="K38" s="309"/>
      <c r="L38" s="309"/>
      <c r="M38" s="309"/>
    </row>
    <row r="39" spans="1:14" ht="20">
      <c r="A39" s="132"/>
      <c r="B39" s="52" t="s">
        <v>41</v>
      </c>
      <c r="C39" s="99">
        <v>7.4999999999999993E-5</v>
      </c>
      <c r="D39" s="123">
        <v>7.4999999999999993E-5</v>
      </c>
      <c r="E39" s="99">
        <v>133.37863400000001</v>
      </c>
      <c r="F39" s="123">
        <v>2521.5266270000002</v>
      </c>
      <c r="G39" s="99">
        <v>8.6324740000000002</v>
      </c>
      <c r="I39" s="5"/>
      <c r="J39" s="310"/>
      <c r="K39" s="310"/>
      <c r="L39" s="310"/>
      <c r="M39" s="310"/>
    </row>
    <row r="40" spans="1:14">
      <c r="A40" s="132"/>
      <c r="B40" s="52" t="s">
        <v>75</v>
      </c>
      <c r="C40" s="100">
        <v>26942.762457000001</v>
      </c>
      <c r="D40" s="111">
        <v>26942.762457000001</v>
      </c>
      <c r="E40" s="100">
        <v>28741.506130000002</v>
      </c>
      <c r="F40" s="111">
        <v>28742.496130000003</v>
      </c>
      <c r="G40" s="100">
        <v>29146.761317999997</v>
      </c>
      <c r="I40" s="5"/>
      <c r="J40" s="310"/>
      <c r="K40" s="310"/>
      <c r="L40" s="310"/>
      <c r="M40" s="310"/>
    </row>
    <row r="41" spans="1:14" ht="10.5">
      <c r="A41" s="132"/>
      <c r="B41" s="53" t="s">
        <v>42</v>
      </c>
      <c r="C41" s="100"/>
      <c r="D41" s="111"/>
      <c r="E41" s="100"/>
      <c r="F41" s="111"/>
      <c r="G41" s="100"/>
      <c r="I41" s="5"/>
      <c r="J41" s="310"/>
      <c r="K41" s="310"/>
      <c r="L41" s="310"/>
      <c r="M41" s="310"/>
    </row>
    <row r="42" spans="1:14">
      <c r="A42" s="132"/>
      <c r="B42" s="51" t="s">
        <v>115</v>
      </c>
      <c r="C42" s="87">
        <v>100</v>
      </c>
      <c r="D42" s="90">
        <v>330</v>
      </c>
      <c r="E42" s="87">
        <v>244</v>
      </c>
      <c r="F42" s="90">
        <v>212</v>
      </c>
      <c r="G42" s="87">
        <v>351</v>
      </c>
      <c r="I42" s="5"/>
      <c r="J42" s="310"/>
      <c r="K42" s="310"/>
      <c r="L42" s="310"/>
      <c r="M42" s="310"/>
    </row>
    <row r="43" spans="1:14">
      <c r="A43" s="132"/>
      <c r="B43" s="51" t="s">
        <v>159</v>
      </c>
      <c r="C43" s="100">
        <v>17238.493180000001</v>
      </c>
      <c r="D43" s="111">
        <v>6312.2628240000004</v>
      </c>
      <c r="E43" s="100">
        <v>7066.3843379999998</v>
      </c>
      <c r="F43" s="111">
        <v>2868.6108089999998</v>
      </c>
      <c r="G43" s="100">
        <v>740.188264</v>
      </c>
      <c r="I43" s="5"/>
      <c r="J43" s="310"/>
      <c r="K43" s="310"/>
      <c r="L43" s="310"/>
      <c r="M43" s="310"/>
    </row>
    <row r="44" spans="1:14" ht="10.5">
      <c r="A44" s="324"/>
      <c r="B44" s="53" t="s">
        <v>156</v>
      </c>
      <c r="C44" s="86">
        <v>9604.2693519999993</v>
      </c>
      <c r="D44" s="116">
        <v>20300.599707999998</v>
      </c>
      <c r="E44" s="86">
        <v>21564.500426000002</v>
      </c>
      <c r="F44" s="116">
        <v>28183.411948000001</v>
      </c>
      <c r="G44" s="86">
        <v>28064.205527999995</v>
      </c>
      <c r="I44" s="5"/>
      <c r="J44" s="310"/>
      <c r="K44" s="310"/>
      <c r="L44" s="310"/>
      <c r="M44" s="310"/>
    </row>
    <row r="45" spans="1:14">
      <c r="A45" s="324"/>
      <c r="B45" s="51" t="s">
        <v>158</v>
      </c>
      <c r="C45" s="87">
        <v>34321</v>
      </c>
      <c r="D45" s="90">
        <v>34430</v>
      </c>
      <c r="E45" s="87">
        <v>34724</v>
      </c>
      <c r="F45" s="90">
        <v>34806</v>
      </c>
      <c r="G45" s="87">
        <v>35096</v>
      </c>
      <c r="I45" s="5"/>
      <c r="J45" s="310"/>
      <c r="K45" s="310"/>
      <c r="L45" s="310"/>
      <c r="M45" s="310"/>
    </row>
    <row r="46" spans="1:14" ht="10.5">
      <c r="A46" s="324"/>
      <c r="B46" s="133" t="s">
        <v>157</v>
      </c>
      <c r="C46" s="103">
        <v>43925.269352000003</v>
      </c>
      <c r="D46" s="124">
        <v>54730.599707999994</v>
      </c>
      <c r="E46" s="103">
        <v>56288.500425999999</v>
      </c>
      <c r="F46" s="124">
        <v>62989.411948000001</v>
      </c>
      <c r="G46" s="103">
        <v>63160.205527999991</v>
      </c>
      <c r="I46" s="5"/>
      <c r="J46" s="310"/>
      <c r="K46" s="310"/>
      <c r="L46" s="310"/>
      <c r="M46" s="310"/>
    </row>
    <row r="47" spans="1:14" s="135" customFormat="1">
      <c r="A47" s="21"/>
      <c r="B47" s="359"/>
      <c r="C47" s="359"/>
      <c r="D47" s="359"/>
      <c r="E47" s="359"/>
      <c r="F47" s="359"/>
      <c r="G47" s="359"/>
      <c r="I47" s="137"/>
      <c r="J47" s="310"/>
      <c r="K47" s="312"/>
      <c r="L47" s="312"/>
      <c r="M47" s="313"/>
    </row>
    <row r="48" spans="1:14" s="135" customFormat="1" ht="10.5">
      <c r="A48" s="21"/>
      <c r="B48" s="134"/>
      <c r="C48" s="136"/>
      <c r="D48" s="136"/>
      <c r="E48" s="136"/>
      <c r="F48" s="136"/>
      <c r="G48" s="136"/>
      <c r="I48" s="137"/>
      <c r="J48" s="310"/>
      <c r="K48" s="312"/>
      <c r="L48" s="312"/>
      <c r="M48" s="313"/>
    </row>
    <row r="49" spans="1:13" ht="10.5">
      <c r="A49" s="21"/>
      <c r="B49" s="1" t="s">
        <v>72</v>
      </c>
      <c r="G49" s="70" t="s">
        <v>113</v>
      </c>
      <c r="J49" s="310"/>
      <c r="K49" s="270"/>
      <c r="L49" s="270"/>
      <c r="M49" s="270"/>
    </row>
    <row r="50" spans="1:13" s="113" customFormat="1">
      <c r="A50" s="328"/>
      <c r="B50" s="363" t="s">
        <v>0</v>
      </c>
      <c r="C50" s="369" t="s">
        <v>1</v>
      </c>
      <c r="D50" s="368"/>
      <c r="E50" s="368"/>
      <c r="F50" s="368"/>
      <c r="G50" s="368"/>
      <c r="J50" s="310"/>
      <c r="K50" s="309"/>
      <c r="L50" s="309"/>
      <c r="M50" s="309"/>
    </row>
    <row r="51" spans="1:13" s="113" customFormat="1">
      <c r="A51" s="328"/>
      <c r="B51" s="370"/>
      <c r="C51" s="109">
        <f>'Trends file-4'!$C$6</f>
        <v>46203</v>
      </c>
      <c r="D51" s="109">
        <f>'Trends file-4'!$D$6</f>
        <v>46112</v>
      </c>
      <c r="E51" s="109">
        <f>'Trends file-4'!$E$6</f>
        <v>46022</v>
      </c>
      <c r="F51" s="109">
        <f>'Trends file-4'!$F$6</f>
        <v>45930</v>
      </c>
      <c r="G51" s="109">
        <f>'Trends file-4'!$G$6</f>
        <v>45838</v>
      </c>
      <c r="J51" s="310"/>
      <c r="K51" s="310"/>
      <c r="L51" s="310"/>
      <c r="M51" s="310"/>
    </row>
    <row r="52" spans="1:13" ht="20">
      <c r="A52" s="132"/>
      <c r="B52" s="52" t="s">
        <v>41</v>
      </c>
      <c r="C52" s="100">
        <v>7.9489655216270147E-7</v>
      </c>
      <c r="D52" s="111">
        <v>7.9235702973874392E-7</v>
      </c>
      <c r="E52" s="100">
        <v>1.4829256561663011</v>
      </c>
      <c r="F52" s="111">
        <v>28.409710993535075</v>
      </c>
      <c r="G52" s="100">
        <v>0.10089451305175119</v>
      </c>
      <c r="J52" s="310"/>
      <c r="K52" s="310"/>
      <c r="L52" s="310"/>
      <c r="M52" s="310"/>
    </row>
    <row r="53" spans="1:13">
      <c r="A53" s="132"/>
      <c r="B53" s="52" t="s">
        <v>75</v>
      </c>
      <c r="C53" s="100">
        <v>285.55611977077302</v>
      </c>
      <c r="D53" s="111">
        <v>284.64382977846753</v>
      </c>
      <c r="E53" s="100">
        <v>319.55280661397404</v>
      </c>
      <c r="F53" s="111">
        <v>323.83794782988838</v>
      </c>
      <c r="G53" s="100">
        <v>340.66112335991136</v>
      </c>
      <c r="J53" s="310"/>
      <c r="K53" s="310"/>
      <c r="L53" s="310"/>
      <c r="M53" s="310"/>
    </row>
    <row r="54" spans="1:13" ht="10.5">
      <c r="A54" s="132"/>
      <c r="B54" s="53" t="s">
        <v>42</v>
      </c>
      <c r="C54" s="100"/>
      <c r="D54" s="111"/>
      <c r="E54" s="100"/>
      <c r="F54" s="111"/>
      <c r="G54" s="100"/>
      <c r="J54" s="310"/>
      <c r="K54" s="310"/>
      <c r="L54" s="310"/>
      <c r="M54" s="310"/>
    </row>
    <row r="55" spans="1:13">
      <c r="A55" s="132"/>
      <c r="B55" s="51" t="s">
        <v>115</v>
      </c>
      <c r="C55" s="87">
        <v>1.0598620695502687</v>
      </c>
      <c r="D55" s="90">
        <v>3.4863709308504736</v>
      </c>
      <c r="E55" s="87">
        <v>2.7128322524623956</v>
      </c>
      <c r="F55" s="90">
        <v>2.3885762958589751</v>
      </c>
      <c r="G55" s="87">
        <v>4.102413060400143</v>
      </c>
      <c r="J55" s="310"/>
      <c r="K55" s="310"/>
      <c r="L55" s="310"/>
      <c r="M55" s="310"/>
    </row>
    <row r="56" spans="1:13">
      <c r="A56" s="132"/>
      <c r="B56" s="51" t="s">
        <v>159</v>
      </c>
      <c r="C56" s="100">
        <v>182.70425057682993</v>
      </c>
      <c r="D56" s="111">
        <v>66.68754429539915</v>
      </c>
      <c r="E56" s="100">
        <v>78.56522680500629</v>
      </c>
      <c r="F56" s="111">
        <v>32.320263115199232</v>
      </c>
      <c r="G56" s="100">
        <v>8.6511623971182594</v>
      </c>
      <c r="J56" s="310"/>
      <c r="K56" s="310"/>
      <c r="L56" s="310"/>
      <c r="M56" s="310"/>
    </row>
    <row r="57" spans="1:13" ht="10.5">
      <c r="A57" s="132"/>
      <c r="B57" s="53" t="s">
        <v>147</v>
      </c>
      <c r="C57" s="86">
        <v>101.79200791928938</v>
      </c>
      <c r="D57" s="116">
        <v>214.46991534457493</v>
      </c>
      <c r="E57" s="86">
        <v>239.75767321267165</v>
      </c>
      <c r="F57" s="116">
        <v>317.53881941236529</v>
      </c>
      <c r="G57" s="86">
        <v>328.00844241544468</v>
      </c>
      <c r="J57" s="310"/>
      <c r="K57" s="310"/>
      <c r="L57" s="310"/>
      <c r="M57" s="310"/>
    </row>
    <row r="58" spans="1:13">
      <c r="A58" s="132"/>
      <c r="B58" s="51" t="s">
        <v>136</v>
      </c>
      <c r="C58" s="87">
        <v>363.75526089034776</v>
      </c>
      <c r="D58" s="90">
        <v>363.74470045206607</v>
      </c>
      <c r="E58" s="87">
        <v>386.06716038731241</v>
      </c>
      <c r="F58" s="90">
        <v>392.15465355503528</v>
      </c>
      <c r="G58" s="87">
        <v>410.19455489402685</v>
      </c>
      <c r="J58" s="310"/>
      <c r="K58" s="310"/>
      <c r="L58" s="310"/>
      <c r="M58" s="310"/>
    </row>
    <row r="59" spans="1:13" ht="10.5">
      <c r="A59" s="132"/>
      <c r="B59" s="133" t="s">
        <v>137</v>
      </c>
      <c r="C59" s="103">
        <v>465.5472688096371</v>
      </c>
      <c r="D59" s="124">
        <v>578.21461579664106</v>
      </c>
      <c r="E59" s="103">
        <v>625.824833599984</v>
      </c>
      <c r="F59" s="124">
        <v>709.69347296740057</v>
      </c>
      <c r="G59" s="103">
        <v>738.20299730947158</v>
      </c>
      <c r="J59" s="310"/>
      <c r="K59" s="310"/>
      <c r="L59" s="310"/>
      <c r="M59" s="310"/>
    </row>
    <row r="60" spans="1:13" s="135" customFormat="1" ht="10.5">
      <c r="A60" s="21"/>
      <c r="B60" s="134"/>
      <c r="C60" s="136"/>
      <c r="D60" s="136"/>
      <c r="E60" s="136"/>
      <c r="F60" s="136"/>
      <c r="G60" s="136"/>
      <c r="I60" s="137"/>
      <c r="J60" s="310"/>
      <c r="K60" s="310"/>
      <c r="L60" s="310"/>
      <c r="M60" s="310"/>
    </row>
    <row r="61" spans="1:13">
      <c r="A61" s="21"/>
      <c r="J61" s="310"/>
      <c r="K61" s="270"/>
      <c r="L61" s="270"/>
      <c r="M61" s="270"/>
    </row>
    <row r="62" spans="1:13" ht="10.5">
      <c r="A62" s="323">
        <v>5.5</v>
      </c>
      <c r="B62" s="1" t="s">
        <v>184</v>
      </c>
      <c r="C62" s="1"/>
      <c r="D62" s="1"/>
      <c r="E62" s="1"/>
      <c r="G62" s="56"/>
      <c r="J62" s="310"/>
      <c r="K62" s="270"/>
      <c r="L62" s="270"/>
      <c r="M62" s="270"/>
    </row>
    <row r="63" spans="1:13">
      <c r="A63" s="21"/>
      <c r="G63" s="263" t="s">
        <v>113</v>
      </c>
      <c r="J63" s="310"/>
      <c r="K63" s="270"/>
      <c r="L63" s="270"/>
      <c r="M63" s="270"/>
    </row>
    <row r="64" spans="1:13" s="113" customFormat="1">
      <c r="A64" s="328"/>
      <c r="B64" s="371" t="s">
        <v>0</v>
      </c>
      <c r="C64" s="367" t="s">
        <v>1</v>
      </c>
      <c r="D64" s="368"/>
      <c r="E64" s="368"/>
      <c r="F64" s="368"/>
      <c r="G64" s="368"/>
      <c r="J64" s="310"/>
      <c r="K64" s="309"/>
      <c r="L64" s="309"/>
      <c r="M64" s="309"/>
    </row>
    <row r="65" spans="1:13" s="113" customFormat="1">
      <c r="A65" s="132"/>
      <c r="B65" s="371"/>
      <c r="C65" s="109">
        <f>'Trends file-4'!$C$6</f>
        <v>46203</v>
      </c>
      <c r="D65" s="109">
        <f>'Trends file-4'!$D$6</f>
        <v>46112</v>
      </c>
      <c r="E65" s="109">
        <f>'Trends file-4'!$E$6</f>
        <v>46022</v>
      </c>
      <c r="F65" s="109">
        <f>'Trends file-4'!$F$6</f>
        <v>45930</v>
      </c>
      <c r="G65" s="109">
        <f>'Trends file-4'!$G$6</f>
        <v>45838</v>
      </c>
      <c r="J65" s="310"/>
      <c r="K65" s="310"/>
      <c r="L65" s="310"/>
      <c r="M65" s="310"/>
    </row>
    <row r="66" spans="1:13">
      <c r="A66" s="132"/>
      <c r="B66" s="92" t="s">
        <v>68</v>
      </c>
      <c r="C66" s="96">
        <v>758.69382193000013</v>
      </c>
      <c r="D66" s="119">
        <v>760.33820014000003</v>
      </c>
      <c r="E66" s="96">
        <v>790.13809553999988</v>
      </c>
      <c r="F66" s="119">
        <v>807.43389846999992</v>
      </c>
      <c r="G66" s="96">
        <v>860.24454218000005</v>
      </c>
      <c r="J66" s="310"/>
      <c r="K66" s="310"/>
      <c r="L66" s="310"/>
      <c r="M66" s="310"/>
    </row>
    <row r="67" spans="1:13">
      <c r="A67" s="132"/>
      <c r="B67" s="92" t="s">
        <v>109</v>
      </c>
      <c r="C67" s="87">
        <v>661.61213699999996</v>
      </c>
      <c r="D67" s="90">
        <v>666.65501700000004</v>
      </c>
      <c r="E67" s="87">
        <v>672.75362500000006</v>
      </c>
      <c r="F67" s="90">
        <v>678.64293499999997</v>
      </c>
      <c r="G67" s="87">
        <v>680.74649400999999</v>
      </c>
      <c r="J67" s="310"/>
      <c r="K67" s="310"/>
      <c r="L67" s="310"/>
      <c r="M67" s="310"/>
    </row>
    <row r="68" spans="1:13">
      <c r="A68" s="132"/>
      <c r="B68" s="92" t="s">
        <v>69</v>
      </c>
      <c r="C68" s="100">
        <v>67.838056790000024</v>
      </c>
      <c r="D68" s="111">
        <v>-206.07771308000002</v>
      </c>
      <c r="E68" s="100">
        <v>-25.376148359999998</v>
      </c>
      <c r="F68" s="111">
        <v>-57.073377940000007</v>
      </c>
      <c r="G68" s="100">
        <v>-6.3968556900000006</v>
      </c>
      <c r="J68" s="310"/>
      <c r="K68" s="310"/>
      <c r="L68" s="310"/>
      <c r="M68" s="310"/>
    </row>
    <row r="69" spans="1:13">
      <c r="A69" s="132"/>
      <c r="B69" s="92" t="s">
        <v>70</v>
      </c>
      <c r="C69" s="100">
        <v>-319.56425503999998</v>
      </c>
      <c r="D69" s="111">
        <v>-152.58796514999997</v>
      </c>
      <c r="E69" s="100">
        <v>-67.750320310000006</v>
      </c>
      <c r="F69" s="111">
        <v>-48.978869530000011</v>
      </c>
      <c r="G69" s="100">
        <v>-29.100739750000002</v>
      </c>
      <c r="J69" s="310"/>
      <c r="K69" s="310"/>
      <c r="L69" s="310"/>
      <c r="M69" s="310"/>
    </row>
    <row r="70" spans="1:13" ht="10.5">
      <c r="A70" s="132"/>
      <c r="B70" s="102" t="s">
        <v>9</v>
      </c>
      <c r="C70" s="103">
        <v>1168.5797606800002</v>
      </c>
      <c r="D70" s="124">
        <v>1068.3275389100002</v>
      </c>
      <c r="E70" s="103">
        <v>1369.7652518699999</v>
      </c>
      <c r="F70" s="124">
        <v>1380.024586</v>
      </c>
      <c r="G70" s="103">
        <v>1505.8934407500001</v>
      </c>
      <c r="J70" s="310"/>
      <c r="K70" s="310"/>
      <c r="L70" s="310"/>
      <c r="M70" s="310"/>
    </row>
    <row r="71" spans="1:13">
      <c r="B71" s="359"/>
      <c r="C71" s="359"/>
      <c r="D71" s="359"/>
      <c r="E71" s="359"/>
      <c r="F71" s="359"/>
      <c r="G71" s="359"/>
      <c r="J71" s="310"/>
      <c r="K71" s="310"/>
      <c r="L71" s="310"/>
      <c r="M71" s="310"/>
    </row>
  </sheetData>
  <mergeCells count="19">
    <mergeCell ref="B25:G25"/>
    <mergeCell ref="B28:B29"/>
    <mergeCell ref="J7:M7"/>
    <mergeCell ref="K20:M20"/>
    <mergeCell ref="K28:M28"/>
    <mergeCell ref="C28:G28"/>
    <mergeCell ref="C20:G20"/>
    <mergeCell ref="C7:G7"/>
    <mergeCell ref="B17:G17"/>
    <mergeCell ref="B7:B8"/>
    <mergeCell ref="B20:B21"/>
    <mergeCell ref="B47:G47"/>
    <mergeCell ref="B71:G71"/>
    <mergeCell ref="C64:G64"/>
    <mergeCell ref="C50:G50"/>
    <mergeCell ref="C37:G37"/>
    <mergeCell ref="B50:B51"/>
    <mergeCell ref="B64:B65"/>
    <mergeCell ref="B37:B38"/>
  </mergeCells>
  <phoneticPr fontId="3" type="noConversion"/>
  <hyperlinks>
    <hyperlink ref="A1" location="Cover!E6" display="INDEX" xr:uid="{00000000-0004-0000-0500-000000000000}"/>
  </hyperlinks>
  <pageMargins left="0.23" right="0.23" top="1" bottom="1" header="0.5" footer="0.5"/>
  <pageSetup paperSize="9" scale="60" fitToHeight="2" orientation="portrait" r:id="rId1"/>
  <headerFooter alignWithMargins="0">
    <oddFooter>Page &amp;P of &amp;N</oddFooter>
  </headerFooter>
  <colBreaks count="1" manualBreakCount="1">
    <brk id="8" max="1048575" man="1"/>
  </colBreaks>
  <ignoredErrors>
    <ignoredError sqref="A51:I51 A50:H50 B18:I18 B13:B16 B26:I26 B22:B24 A64:H64 A63:F63 H63 A35:H35 A49:F49 A61:H61 A54:B54 B68:B70 B66 H66:I70 H17:I17 B52:B53 B65:I65 A47:A48 C48:H48 A60 C60:H60 B30:B32 A8:B8 H8:I8 A7:I7 A6:F6 H6:I6 A20:I21 A19:F19 H19:I19 A28:I29 A27:F27 H27:I27 A37:H38 A36:F36 H36 A25 H22:I25 H47 A71 H71:I71 A1:I4 H13:I16 H52:I57 N34:XFD44 A34 C34:H34 A62 C62:H62 B5:I5 N60:XFD1048576 A72:I1048576 H30:I32 N47:XFD57 B39:B41 H39:I44 H49 N13:XFD28 N1:XFD11 H9:I11 B9:B11 O29:XFD32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43"/>
  <sheetViews>
    <sheetView showGridLines="0" tabSelected="1" view="pageBreakPreview" zoomScaleNormal="100" zoomScaleSheetLayoutView="100" workbookViewId="0">
      <selection activeCell="D21" sqref="D21"/>
    </sheetView>
  </sheetViews>
  <sheetFormatPr defaultColWidth="9.1796875" defaultRowHeight="12.5"/>
  <cols>
    <col min="1" max="1" width="40.1796875" customWidth="1"/>
    <col min="2" max="2" width="9.1796875" style="25"/>
    <col min="3" max="7" width="11.453125" style="25" bestFit="1" customWidth="1"/>
    <col min="8" max="8" width="2" customWidth="1"/>
    <col min="10" max="10" width="10.81640625" style="329" bestFit="1" customWidth="1"/>
    <col min="11" max="13" width="9.1796875" style="329"/>
  </cols>
  <sheetData>
    <row r="1" spans="1:9">
      <c r="A1" s="127" t="s">
        <v>13</v>
      </c>
      <c r="F1" s="39">
        <f>1000</f>
        <v>1000</v>
      </c>
    </row>
    <row r="3" spans="1:9">
      <c r="A3" s="20" t="s">
        <v>195</v>
      </c>
    </row>
    <row r="5" spans="1:9">
      <c r="A5" s="91" t="s">
        <v>19</v>
      </c>
      <c r="B5" s="91" t="s">
        <v>20</v>
      </c>
      <c r="C5" s="109">
        <f>'Trends file-5-SCH'!C8</f>
        <v>46203</v>
      </c>
      <c r="D5" s="109">
        <f>'Trends file-5-SCH'!D8</f>
        <v>46112</v>
      </c>
      <c r="E5" s="109">
        <f>'Trends file-5-SCH'!E8</f>
        <v>46022</v>
      </c>
      <c r="F5" s="109">
        <f>'Trends file-5-SCH'!F8</f>
        <v>45930</v>
      </c>
      <c r="G5" s="109">
        <f>'Trends file-5-SCH'!G8</f>
        <v>45838</v>
      </c>
    </row>
    <row r="6" spans="1:9">
      <c r="A6" s="20"/>
      <c r="B6" s="88"/>
      <c r="C6" s="85"/>
      <c r="D6" s="89"/>
      <c r="E6" s="85"/>
      <c r="F6" s="89"/>
      <c r="G6" s="85"/>
    </row>
    <row r="7" spans="1:9">
      <c r="A7" s="20" t="s">
        <v>40</v>
      </c>
      <c r="B7" s="281" t="s">
        <v>21</v>
      </c>
      <c r="C7" s="282">
        <v>29902.169999999995</v>
      </c>
      <c r="D7" s="283">
        <v>29616.986000000001</v>
      </c>
      <c r="E7" s="282">
        <v>29099.004000000001</v>
      </c>
      <c r="F7" s="283">
        <v>28597.556000000004</v>
      </c>
      <c r="G7" s="282">
        <v>28648.339</v>
      </c>
      <c r="I7" s="57"/>
    </row>
    <row r="8" spans="1:9">
      <c r="A8" s="21"/>
      <c r="B8" s="284"/>
      <c r="C8" s="279"/>
      <c r="D8" s="280"/>
      <c r="E8" s="279"/>
      <c r="F8" s="280"/>
      <c r="G8" s="279"/>
      <c r="I8" s="57"/>
    </row>
    <row r="9" spans="1:9">
      <c r="A9" s="20" t="s">
        <v>24</v>
      </c>
      <c r="B9" s="284"/>
      <c r="C9" s="279"/>
      <c r="D9" s="280"/>
      <c r="E9" s="279"/>
      <c r="F9" s="280"/>
      <c r="G9" s="279"/>
      <c r="I9" s="57"/>
    </row>
    <row r="10" spans="1:9">
      <c r="A10" s="38" t="s">
        <v>55</v>
      </c>
      <c r="B10" s="284" t="s">
        <v>21</v>
      </c>
      <c r="C10" s="279">
        <v>28984.458999999995</v>
      </c>
      <c r="D10" s="280">
        <v>28774.123</v>
      </c>
      <c r="E10" s="279">
        <v>28404.411</v>
      </c>
      <c r="F10" s="280">
        <v>28036.139000000003</v>
      </c>
      <c r="G10" s="279">
        <v>28146.45</v>
      </c>
      <c r="I10" s="57"/>
    </row>
    <row r="11" spans="1:9">
      <c r="A11" s="38" t="s">
        <v>32</v>
      </c>
      <c r="B11" s="284" t="s">
        <v>21</v>
      </c>
      <c r="C11" s="279">
        <v>210.33599999999626</v>
      </c>
      <c r="D11" s="280">
        <v>369.71199999999999</v>
      </c>
      <c r="E11" s="279">
        <v>368.2719999999963</v>
      </c>
      <c r="F11" s="280">
        <v>-110.31099999999627</v>
      </c>
      <c r="G11" s="279">
        <v>17.253</v>
      </c>
      <c r="I11" s="57"/>
    </row>
    <row r="12" spans="1:9">
      <c r="A12" s="72" t="s">
        <v>33</v>
      </c>
      <c r="B12" s="284" t="s">
        <v>22</v>
      </c>
      <c r="C12" s="287">
        <v>2.2545855892575722E-2</v>
      </c>
      <c r="D12" s="288">
        <v>1.9856970585849284E-2</v>
      </c>
      <c r="E12" s="287">
        <v>2.0220593020736786E-2</v>
      </c>
      <c r="F12" s="288">
        <v>2.6148670287209349E-2</v>
      </c>
      <c r="G12" s="287">
        <v>2.3562029746963E-2</v>
      </c>
      <c r="I12" s="57"/>
    </row>
    <row r="13" spans="1:9">
      <c r="A13" s="28" t="s">
        <v>54</v>
      </c>
      <c r="B13" s="289" t="s">
        <v>26</v>
      </c>
      <c r="C13" s="290">
        <v>258.77964667476846</v>
      </c>
      <c r="D13" s="291">
        <v>252.33328880171362</v>
      </c>
      <c r="E13" s="290">
        <v>252.98185843896292</v>
      </c>
      <c r="F13" s="291">
        <v>250.87586381069681</v>
      </c>
      <c r="G13" s="290">
        <v>246.33645292610288</v>
      </c>
      <c r="I13" s="57"/>
    </row>
    <row r="14" spans="1:9">
      <c r="A14" s="28" t="s">
        <v>54</v>
      </c>
      <c r="B14" s="289" t="s">
        <v>74</v>
      </c>
      <c r="C14" s="292">
        <v>2.7296605659051991</v>
      </c>
      <c r="D14" s="293">
        <v>2.7510241530701389</v>
      </c>
      <c r="E14" s="292">
        <v>2.8415514610118442</v>
      </c>
      <c r="F14" s="293">
        <v>2.8742622854630158</v>
      </c>
      <c r="G14" s="292">
        <v>2.8837589019936649</v>
      </c>
      <c r="I14" s="57"/>
    </row>
    <row r="15" spans="1:9">
      <c r="A15" s="71" t="s">
        <v>64</v>
      </c>
      <c r="B15" s="289" t="s">
        <v>26</v>
      </c>
      <c r="C15" s="279">
        <v>296923.46546201513</v>
      </c>
      <c r="D15" s="280">
        <v>287728.28158057301</v>
      </c>
      <c r="E15" s="279">
        <v>284479.16538257274</v>
      </c>
      <c r="F15" s="280">
        <v>280610.17438037932</v>
      </c>
      <c r="G15" s="279">
        <v>275054.45145954035</v>
      </c>
      <c r="I15" s="57"/>
    </row>
    <row r="16" spans="1:9">
      <c r="A16" s="28"/>
      <c r="B16" s="284"/>
      <c r="C16" s="290"/>
      <c r="D16" s="291"/>
      <c r="E16" s="290"/>
      <c r="F16" s="291"/>
      <c r="G16" s="290"/>
      <c r="I16" s="57"/>
    </row>
    <row r="17" spans="1:13">
      <c r="A17" s="75" t="s">
        <v>56</v>
      </c>
      <c r="B17" s="284"/>
      <c r="C17" s="292"/>
      <c r="D17" s="293"/>
      <c r="E17" s="292"/>
      <c r="F17" s="293"/>
      <c r="G17" s="292"/>
      <c r="I17" s="57"/>
    </row>
    <row r="18" spans="1:13">
      <c r="A18" s="76" t="s">
        <v>62</v>
      </c>
      <c r="B18" s="284" t="s">
        <v>60</v>
      </c>
      <c r="C18" s="279">
        <v>96597.796580960043</v>
      </c>
      <c r="D18" s="280">
        <v>96834.638107600011</v>
      </c>
      <c r="E18" s="279">
        <v>95904.453644899986</v>
      </c>
      <c r="F18" s="280">
        <v>93682.700205510031</v>
      </c>
      <c r="G18" s="279">
        <v>93431.71123535998</v>
      </c>
      <c r="I18" s="57"/>
    </row>
    <row r="19" spans="1:13">
      <c r="A19" s="74" t="s">
        <v>65</v>
      </c>
      <c r="B19" s="284" t="s">
        <v>61</v>
      </c>
      <c r="C19" s="279">
        <v>1113.942438663126</v>
      </c>
      <c r="D19" s="280">
        <v>1129.4945938385365</v>
      </c>
      <c r="E19" s="279">
        <v>1134.8464616337703</v>
      </c>
      <c r="F19" s="280">
        <v>1110.9570358171395</v>
      </c>
      <c r="G19" s="279">
        <v>1107.3913049395603</v>
      </c>
      <c r="I19" s="57"/>
    </row>
    <row r="20" spans="1:13">
      <c r="A20" s="73" t="s">
        <v>57</v>
      </c>
      <c r="B20" s="284"/>
      <c r="C20" s="279"/>
      <c r="D20" s="280"/>
      <c r="E20" s="279"/>
      <c r="F20" s="280"/>
      <c r="G20" s="279"/>
      <c r="I20" s="57"/>
    </row>
    <row r="21" spans="1:13">
      <c r="A21" s="77" t="s">
        <v>58</v>
      </c>
      <c r="B21" s="284" t="s">
        <v>21</v>
      </c>
      <c r="C21" s="279">
        <v>23124.494999999999</v>
      </c>
      <c r="D21" s="280">
        <v>22782.11</v>
      </c>
      <c r="E21" s="279">
        <v>22304.190999999999</v>
      </c>
      <c r="F21" s="280">
        <v>22027.833999999999</v>
      </c>
      <c r="G21" s="279">
        <v>21843.363999999998</v>
      </c>
      <c r="I21" s="57"/>
    </row>
    <row r="22" spans="1:13" s="80" customFormat="1" ht="13">
      <c r="A22" s="79" t="s">
        <v>194</v>
      </c>
      <c r="B22" s="294" t="s">
        <v>21</v>
      </c>
      <c r="C22" s="295">
        <v>23070.61</v>
      </c>
      <c r="D22" s="296">
        <v>22726.75</v>
      </c>
      <c r="E22" s="295">
        <v>22249.364000000001</v>
      </c>
      <c r="F22" s="296">
        <v>21966.687000000002</v>
      </c>
      <c r="G22" s="295">
        <v>21773.835999999999</v>
      </c>
      <c r="I22" s="81"/>
      <c r="J22" s="329"/>
      <c r="K22" s="329"/>
      <c r="L22" s="329"/>
      <c r="M22" s="329"/>
    </row>
    <row r="23" spans="1:13">
      <c r="A23" s="78" t="s">
        <v>59</v>
      </c>
      <c r="B23" s="284" t="s">
        <v>22</v>
      </c>
      <c r="C23" s="297">
        <v>0.79782393040353117</v>
      </c>
      <c r="D23" s="298">
        <v>0.79175688517074871</v>
      </c>
      <c r="E23" s="297">
        <v>0.78523687746948878</v>
      </c>
      <c r="F23" s="298">
        <v>0.78569427837406558</v>
      </c>
      <c r="G23" s="297">
        <v>0.77606106631564531</v>
      </c>
      <c r="I23" s="57"/>
    </row>
    <row r="24" spans="1:13">
      <c r="A24" s="77" t="s">
        <v>169</v>
      </c>
      <c r="B24" s="305" t="s">
        <v>168</v>
      </c>
      <c r="C24" s="279">
        <v>2496.3116393420214</v>
      </c>
      <c r="D24" s="280">
        <v>2309.8986858478315</v>
      </c>
      <c r="E24" s="279">
        <v>2120.0666404568165</v>
      </c>
      <c r="F24" s="280">
        <v>2028.8074433463084</v>
      </c>
      <c r="G24" s="279">
        <v>1912.3323971500122</v>
      </c>
      <c r="I24" s="57"/>
    </row>
    <row r="25" spans="1:13">
      <c r="A25" s="77" t="s">
        <v>63</v>
      </c>
      <c r="B25" s="305" t="s">
        <v>167</v>
      </c>
      <c r="C25" s="306">
        <v>36.247584430838749</v>
      </c>
      <c r="D25" s="307">
        <v>34.169913647551475</v>
      </c>
      <c r="E25" s="306">
        <v>31.991598432180528</v>
      </c>
      <c r="F25" s="307">
        <v>30.728989022489248</v>
      </c>
      <c r="G25" s="306">
        <v>29.396842552361051</v>
      </c>
      <c r="I25" s="57"/>
    </row>
    <row r="26" spans="1:13">
      <c r="A26" s="77"/>
      <c r="B26" s="284"/>
      <c r="C26" s="299"/>
      <c r="D26" s="300"/>
      <c r="E26" s="299"/>
      <c r="F26" s="300"/>
      <c r="G26" s="299"/>
      <c r="I26" s="57"/>
    </row>
    <row r="27" spans="1:13">
      <c r="A27" s="20" t="s">
        <v>107</v>
      </c>
      <c r="B27" s="284"/>
      <c r="C27" s="285"/>
      <c r="D27" s="286"/>
      <c r="E27" s="285"/>
      <c r="F27" s="286"/>
      <c r="G27" s="285"/>
      <c r="I27" s="57"/>
    </row>
    <row r="28" spans="1:13">
      <c r="A28" s="40" t="s">
        <v>197</v>
      </c>
      <c r="B28" s="284" t="s">
        <v>21</v>
      </c>
      <c r="C28" s="301">
        <v>917.71100000000001</v>
      </c>
      <c r="D28" s="302">
        <v>842.86300000000006</v>
      </c>
      <c r="E28" s="301">
        <v>694.59299999999996</v>
      </c>
      <c r="F28" s="302">
        <v>561.41700000000003</v>
      </c>
      <c r="G28" s="301">
        <v>501.88900000000001</v>
      </c>
      <c r="I28" s="57"/>
    </row>
    <row r="29" spans="1:13">
      <c r="A29" s="21" t="s">
        <v>32</v>
      </c>
      <c r="B29" s="284" t="s">
        <v>21</v>
      </c>
      <c r="C29" s="301">
        <v>74.847999999999956</v>
      </c>
      <c r="D29" s="302">
        <v>148.27000000000001</v>
      </c>
      <c r="E29" s="301">
        <v>133.57599999999999</v>
      </c>
      <c r="F29" s="302">
        <v>59.527999999999999</v>
      </c>
      <c r="G29" s="301">
        <v>53.777000000000001</v>
      </c>
      <c r="I29" s="57"/>
    </row>
    <row r="30" spans="1:13">
      <c r="A30" s="21" t="s">
        <v>23</v>
      </c>
      <c r="B30" s="284" t="s">
        <v>26</v>
      </c>
      <c r="C30" s="301">
        <v>482.05168609999998</v>
      </c>
      <c r="D30" s="302">
        <v>482</v>
      </c>
      <c r="E30" s="301">
        <v>483</v>
      </c>
      <c r="F30" s="302">
        <v>484.4</v>
      </c>
      <c r="G30" s="301">
        <v>484.97950494144362</v>
      </c>
      <c r="I30" s="57"/>
    </row>
    <row r="31" spans="1:13">
      <c r="A31" s="68" t="s">
        <v>23</v>
      </c>
      <c r="B31" s="284" t="s">
        <v>74</v>
      </c>
      <c r="C31" s="303">
        <v>5.0842344429809794</v>
      </c>
      <c r="D31" s="304">
        <v>5.2549294945455571</v>
      </c>
      <c r="E31" s="303">
        <v>5.4251690778841253</v>
      </c>
      <c r="F31" s="304">
        <v>5.5497273828177667</v>
      </c>
      <c r="G31" s="303">
        <v>5.6774543436286153</v>
      </c>
      <c r="I31" s="57"/>
    </row>
    <row r="32" spans="1:13">
      <c r="A32" s="338"/>
      <c r="B32" s="69"/>
      <c r="C32" s="173"/>
      <c r="D32" s="174"/>
      <c r="E32" s="173"/>
      <c r="F32" s="174"/>
      <c r="G32" s="173"/>
      <c r="I32" s="57"/>
    </row>
    <row r="33" spans="1:9">
      <c r="A33" s="339" t="s">
        <v>199</v>
      </c>
      <c r="B33" s="108"/>
      <c r="C33" s="108"/>
      <c r="D33" s="108"/>
      <c r="E33" s="108"/>
      <c r="F33" s="108"/>
      <c r="G33" s="108"/>
    </row>
    <row r="34" spans="1:9">
      <c r="A34" s="339"/>
      <c r="B34" s="108"/>
      <c r="C34" s="108"/>
      <c r="D34" s="108"/>
      <c r="E34" s="108"/>
      <c r="F34" s="108"/>
      <c r="G34" s="108"/>
    </row>
    <row r="35" spans="1:9">
      <c r="A35" s="340" t="s">
        <v>19</v>
      </c>
      <c r="B35" s="91" t="s">
        <v>20</v>
      </c>
      <c r="C35" s="109">
        <f>C5</f>
        <v>46203</v>
      </c>
      <c r="D35" s="109">
        <f>D5</f>
        <v>46112</v>
      </c>
      <c r="E35" s="109">
        <f>E5</f>
        <v>46022</v>
      </c>
      <c r="F35" s="109">
        <f>F5</f>
        <v>45930</v>
      </c>
      <c r="G35" s="109">
        <f>G5</f>
        <v>45838</v>
      </c>
    </row>
    <row r="36" spans="1:9">
      <c r="A36" s="49" t="s">
        <v>24</v>
      </c>
      <c r="B36" s="104"/>
      <c r="C36" s="106"/>
      <c r="D36" s="125"/>
      <c r="E36" s="106"/>
      <c r="F36" s="125"/>
      <c r="G36" s="106"/>
    </row>
    <row r="37" spans="1:9">
      <c r="A37" s="50" t="s">
        <v>82</v>
      </c>
      <c r="B37" s="105" t="s">
        <v>34</v>
      </c>
      <c r="C37" s="87">
        <v>26889</v>
      </c>
      <c r="D37" s="90">
        <v>26742</v>
      </c>
      <c r="E37" s="87">
        <v>26572</v>
      </c>
      <c r="F37" s="90">
        <v>26529</v>
      </c>
      <c r="G37" s="87">
        <v>26490</v>
      </c>
      <c r="I37" s="57"/>
    </row>
    <row r="38" spans="1:9">
      <c r="A38" s="50" t="s">
        <v>83</v>
      </c>
      <c r="B38" s="105" t="s">
        <v>34</v>
      </c>
      <c r="C38" s="87">
        <v>96012</v>
      </c>
      <c r="D38" s="90">
        <v>94397</v>
      </c>
      <c r="E38" s="87">
        <v>93472</v>
      </c>
      <c r="F38" s="90">
        <v>92455</v>
      </c>
      <c r="G38" s="87">
        <v>91442</v>
      </c>
      <c r="I38" s="57"/>
    </row>
    <row r="39" spans="1:9">
      <c r="A39" s="50" t="s">
        <v>108</v>
      </c>
      <c r="B39" s="105" t="s">
        <v>34</v>
      </c>
      <c r="C39" s="87">
        <v>121</v>
      </c>
      <c r="D39" s="90">
        <v>120</v>
      </c>
      <c r="E39" s="87">
        <v>117</v>
      </c>
      <c r="F39" s="90">
        <v>117</v>
      </c>
      <c r="G39" s="87">
        <v>115</v>
      </c>
      <c r="I39" s="57"/>
    </row>
    <row r="40" spans="1:9">
      <c r="A40" s="40"/>
    </row>
    <row r="41" spans="1:9">
      <c r="A41" s="108"/>
      <c r="B41" s="108"/>
      <c r="C41" s="108"/>
      <c r="D41" s="108"/>
      <c r="E41" s="108"/>
      <c r="F41" s="108"/>
      <c r="G41" s="108"/>
    </row>
    <row r="43" spans="1:9">
      <c r="A43" s="108"/>
      <c r="B43" s="108"/>
      <c r="C43" s="108"/>
      <c r="D43" s="108"/>
      <c r="E43" s="108"/>
      <c r="F43" s="108"/>
      <c r="G43" s="108"/>
    </row>
  </sheetData>
  <phoneticPr fontId="3" type="noConversion"/>
  <hyperlinks>
    <hyperlink ref="A1" location="Cover!E6" display="INDEX" xr:uid="{00000000-0004-0000-0600-000000000000}"/>
  </hyperlinks>
  <pageMargins left="0.23" right="0.23" top="1" bottom="1" header="0.5" footer="0.5"/>
  <pageSetup paperSize="9" scale="68" orientation="portrait" r:id="rId1"/>
  <headerFooter alignWithMargins="0"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Cover</vt:lpstr>
      <vt:lpstr>Trends file-1</vt:lpstr>
      <vt:lpstr>Trends file-2 </vt:lpstr>
      <vt:lpstr>Trends file-3</vt:lpstr>
      <vt:lpstr>Trends file-4</vt:lpstr>
      <vt:lpstr>Trends file-5-SCH</vt:lpstr>
      <vt:lpstr>Trends file-6-Ops</vt:lpstr>
      <vt:lpstr>Cover!Print_Area</vt:lpstr>
      <vt:lpstr>'Trends file-1'!Print_Area</vt:lpstr>
      <vt:lpstr>'Trends file-2 '!Print_Area</vt:lpstr>
      <vt:lpstr>'Trends file-3'!Print_Area</vt:lpstr>
      <vt:lpstr>'Trends file-4'!Print_Area</vt:lpstr>
      <vt:lpstr>'Trends file-5-SCH'!Print_Area</vt:lpstr>
      <vt:lpstr>'Trends file-6-Ops'!Print_Area</vt:lpstr>
    </vt:vector>
  </TitlesOfParts>
  <Company>BTVL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aaggarwal</dc:creator>
  <cp:lastModifiedBy>Muskan Jindal</cp:lastModifiedBy>
  <cp:lastPrinted>2024-10-28T07:54:38Z</cp:lastPrinted>
  <dcterms:created xsi:type="dcterms:W3CDTF">2005-10-14T06:27:59Z</dcterms:created>
  <dcterms:modified xsi:type="dcterms:W3CDTF">2026-08-04T08:26:17Z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